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F84C66A2-F06D-4013-9C19-465CE06B7460}" xr6:coauthVersionLast="47" xr6:coauthVersionMax="47" xr10:uidLastSave="{00000000-0000-0000-0000-000000000000}"/>
  <workbookProtection workbookAlgorithmName="SHA-512" workbookHashValue="820TwEG5JR/uLm28uuyp5YWFazkeHrfGfGsGXEfxgmPZXobq8oi36ZGxORSTHN27zcxmGRRALJ/rMdgRTmYLYw==" workbookSaltValue="ZnKLseh1OYRJZPTD0Ttd6w==" workbookSpinCount="100000" lockStructure="1"/>
  <bookViews>
    <workbookView xWindow="3825" yWindow="2550" windowWidth="11970" windowHeight="8370" xr2:uid="{7B507DDE-73D2-4213-8D78-6F7F5125399C}"/>
  </bookViews>
  <sheets>
    <sheet name="CULTU031A" sheetId="8" r:id="rId1"/>
    <sheet name="CULTU031B" sheetId="7" r:id="rId2"/>
    <sheet name="EMPRE031A" sheetId="6" r:id="rId3"/>
    <sheet name="EMPRE031B" sheetId="5" r:id="rId4"/>
    <sheet name="EMPRE032A" sheetId="4" r:id="rId5"/>
    <sheet name="EMPRE032B" sheetId="1" r:id="rId6"/>
    <sheet name="EMPRE033A" sheetId="2" r:id="rId7"/>
    <sheet name="EMPRE033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3" l="1"/>
  <c r="O33" i="3"/>
  <c r="N33" i="3"/>
  <c r="M33" i="3"/>
  <c r="P32" i="3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7" i="5"/>
  <c r="O37" i="5"/>
  <c r="N37" i="5"/>
  <c r="M37" i="5"/>
  <c r="P36" i="5"/>
  <c r="O36" i="5"/>
  <c r="N36" i="5"/>
  <c r="M36" i="5"/>
  <c r="P35" i="5"/>
  <c r="O35" i="5"/>
  <c r="N35" i="5"/>
  <c r="M35" i="5"/>
  <c r="P34" i="5"/>
  <c r="O34" i="5"/>
  <c r="N34" i="5"/>
  <c r="M34" i="5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7" i="6"/>
  <c r="O37" i="6"/>
  <c r="N37" i="6"/>
  <c r="M37" i="6"/>
  <c r="P36" i="6"/>
  <c r="O36" i="6"/>
  <c r="N36" i="6"/>
  <c r="M36" i="6"/>
  <c r="P35" i="6"/>
  <c r="O35" i="6"/>
  <c r="N35" i="6"/>
  <c r="M35" i="6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7" i="7"/>
  <c r="O37" i="7"/>
  <c r="N37" i="7"/>
  <c r="M37" i="7"/>
  <c r="P36" i="7"/>
  <c r="O36" i="7"/>
  <c r="N36" i="7"/>
  <c r="M36" i="7"/>
  <c r="P35" i="7"/>
  <c r="O35" i="7"/>
  <c r="N35" i="7"/>
  <c r="M35" i="7"/>
  <c r="P34" i="7"/>
  <c r="O34" i="7"/>
  <c r="N34" i="7"/>
  <c r="M34" i="7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7" i="8"/>
  <c r="O37" i="8"/>
  <c r="N37" i="8"/>
  <c r="M37" i="8"/>
  <c r="P36" i="8"/>
  <c r="O36" i="8"/>
  <c r="N36" i="8"/>
  <c r="M36" i="8"/>
  <c r="P35" i="8"/>
  <c r="O35" i="8"/>
  <c r="N35" i="8"/>
  <c r="M35" i="8"/>
  <c r="P34" i="8"/>
  <c r="O34" i="8"/>
  <c r="N34" i="8"/>
  <c r="M34" i="8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<sst xmlns="http://schemas.openxmlformats.org/spreadsheetml/2006/main" count="642" uniqueCount="416">
  <si>
    <t>053</t>
  </si>
  <si>
    <t>031A</t>
  </si>
  <si>
    <t>Primero Básico A</t>
  </si>
  <si>
    <t>Cultura  e Idioma Maya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</si>
  <si>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</si>
  <si>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</si>
  <si>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</si>
  <si>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</si>
  <si>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</si>
  <si>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</si>
  <si>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</si>
  <si>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</si>
  <si>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</si>
  <si>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</si>
  <si>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</si>
  <si>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</si>
  <si>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</si>
  <si>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</si>
  <si>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</si>
  <si>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</si>
  <si>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</si>
  <si>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</si>
  <si>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</si>
  <si>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</si>
  <si>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</si>
  <si>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</si>
  <si>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</si>
  <si>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</si>
  <si>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</si>
  <si>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</si>
  <si>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</si>
  <si>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</si>
  <si>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</si>
  <si>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</si>
  <si>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</si>
  <si>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</si>
  <si>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</si>
  <si>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</si>
  <si>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</si>
  <si>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</si>
  <si>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</si>
  <si>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</si>
  <si>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</si>
  <si>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</si>
  <si>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</si>
  <si>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</si>
  <si>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</si>
  <si>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</si>
  <si>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</si>
  <si>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</si>
  <si>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</si>
  <si>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</si>
  <si>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</si>
  <si>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</si>
  <si>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</si>
  <si>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</si>
  <si>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</si>
  <si>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</si>
  <si>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</si>
  <si>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</si>
  <si>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</si>
  <si>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</si>
  <si>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</si>
  <si>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</si>
  <si>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</si>
  <si>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</si>
  <si>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</si>
  <si>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</si>
  <si>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</si>
  <si>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</si>
  <si>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</si>
  <si>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</si>
  <si>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</si>
  <si>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</si>
  <si>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</si>
  <si>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</si>
  <si>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</si>
  <si>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</si>
  <si>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</si>
  <si>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</si>
  <si>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</si>
  <si>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</si>
  <si>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</si>
  <si>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</si>
  <si>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CULTU031A</t>
  </si>
  <si>
    <t>031B</t>
  </si>
  <si>
    <t>Primero Básico B</t>
  </si>
  <si>
    <t>Cultura e Idioma Maya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</si>
  <si>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</si>
  <si>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</si>
  <si>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</si>
  <si>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</si>
  <si>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</si>
  <si>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</si>
  <si>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</si>
  <si>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</si>
  <si>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</si>
  <si>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</si>
  <si>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</si>
  <si>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</si>
  <si>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</si>
  <si>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</si>
  <si>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</si>
  <si>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</si>
  <si>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</si>
  <si>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</si>
  <si>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</si>
  <si>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</si>
  <si>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</si>
  <si>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</si>
  <si>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</si>
  <si>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</si>
  <si>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</si>
  <si>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</si>
  <si>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</si>
  <si>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</si>
  <si>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</si>
  <si>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</si>
  <si>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</si>
  <si>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</si>
  <si>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</si>
  <si>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</si>
  <si>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</si>
  <si>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</si>
  <si>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</si>
  <si>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</si>
  <si>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</si>
  <si>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</si>
  <si>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</si>
  <si>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</si>
  <si>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</si>
  <si>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</si>
  <si>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</si>
  <si>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</si>
  <si>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</si>
  <si>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</si>
  <si>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</si>
  <si>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</si>
  <si>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</si>
  <si>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</si>
  <si>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</si>
  <si>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</si>
  <si>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</si>
  <si>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</si>
  <si>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</si>
  <si>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</si>
  <si>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</si>
  <si>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</si>
  <si>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</si>
  <si>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</si>
  <si>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</si>
  <si>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</si>
  <si>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</si>
  <si>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</si>
  <si>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</si>
  <si>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</si>
  <si>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</si>
  <si>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</si>
  <si>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CULTU031B</t>
  </si>
  <si>
    <t>Emprendimiento</t>
  </si>
  <si>
    <t>EMPRE031A</t>
  </si>
  <si>
    <t>EMPRE031B</t>
  </si>
  <si>
    <t>032A</t>
  </si>
  <si>
    <t>Segundo Básico A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</si>
  <si>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</si>
  <si>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</si>
  <si>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</si>
  <si>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</si>
  <si>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</si>
  <si>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</si>
  <si>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</si>
  <si>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</si>
  <si>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</si>
  <si>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</si>
  <si>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</si>
  <si>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</si>
  <si>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</si>
  <si>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</si>
  <si>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</si>
  <si>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</si>
  <si>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</si>
  <si>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</si>
  <si>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</si>
  <si>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</si>
  <si>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</si>
  <si>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</si>
  <si>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</si>
  <si>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</si>
  <si>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</si>
  <si>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</si>
  <si>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</si>
  <si>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</si>
  <si>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</si>
  <si>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</si>
  <si>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</si>
  <si>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</si>
  <si>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</si>
  <si>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</si>
  <si>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</si>
  <si>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</si>
  <si>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</si>
  <si>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</si>
  <si>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</si>
  <si>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</si>
  <si>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</si>
  <si>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</si>
  <si>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</si>
  <si>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</si>
  <si>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</si>
  <si>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</si>
  <si>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</si>
  <si>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</si>
  <si>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</si>
  <si>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</si>
  <si>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</si>
  <si>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</si>
  <si>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</si>
  <si>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</si>
  <si>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</si>
  <si>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</si>
  <si>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</si>
  <si>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</si>
  <si>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EMPRE032A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</si>
  <si>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</si>
  <si>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</si>
  <si>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</si>
  <si>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</si>
  <si>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</si>
  <si>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</si>
  <si>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</si>
  <si>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</si>
  <si>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</si>
  <si>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</si>
  <si>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</si>
  <si>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</si>
  <si>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</si>
  <si>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</si>
  <si>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</si>
  <si>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</si>
  <si>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</si>
  <si>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</si>
  <si>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</si>
  <si>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</si>
  <si>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</si>
  <si>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</si>
  <si>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</si>
  <si>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</si>
  <si>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</si>
  <si>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</si>
  <si>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</si>
  <si>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</si>
  <si>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</si>
  <si>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</si>
  <si>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</si>
  <si>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</si>
  <si>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</si>
  <si>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</si>
  <si>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</si>
  <si>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</si>
  <si>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</si>
  <si>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</si>
  <si>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</si>
  <si>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</si>
  <si>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</si>
  <si>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</si>
  <si>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</si>
  <si>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</si>
  <si>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</si>
  <si>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</si>
  <si>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</si>
  <si>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</si>
  <si>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</si>
  <si>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</si>
  <si>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</si>
  <si>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</si>
  <si>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</si>
  <si>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</si>
  <si>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</si>
  <si>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</si>
  <si>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</si>
  <si>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</si>
  <si>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</si>
  <si>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</si>
  <si>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</si>
  <si>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</si>
  <si>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EMPRE032B</t>
  </si>
  <si>
    <t>033A</t>
  </si>
  <si>
    <t>Tercero Básico A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</si>
  <si>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</si>
  <si>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</si>
  <si>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</si>
  <si>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</si>
  <si>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</si>
  <si>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</si>
  <si>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</si>
  <si>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</si>
  <si>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</si>
  <si>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</si>
  <si>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</si>
  <si>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</si>
  <si>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</si>
  <si>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</si>
  <si>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</si>
  <si>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</si>
  <si>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</si>
  <si>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</si>
  <si>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</si>
  <si>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</si>
  <si>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</si>
  <si>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</si>
  <si>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</si>
  <si>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</si>
  <si>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</si>
  <si>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</si>
  <si>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</si>
  <si>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</si>
  <si>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</si>
  <si>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</si>
  <si>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</si>
  <si>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</si>
  <si>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</si>
  <si>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</si>
  <si>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</si>
  <si>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</si>
  <si>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</si>
  <si>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</si>
  <si>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</si>
  <si>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</si>
  <si>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</si>
  <si>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</si>
  <si>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</si>
  <si>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</si>
  <si>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</si>
  <si>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</si>
  <si>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</si>
  <si>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</si>
  <si>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</si>
  <si>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</si>
  <si>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</si>
  <si>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</si>
  <si>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</si>
  <si>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</si>
  <si>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</si>
  <si>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</si>
  <si>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</si>
  <si>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</si>
  <si>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</si>
  <si>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</si>
  <si>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</si>
  <si>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</si>
  <si>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EMPRE033A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</si>
  <si>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</si>
  <si>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</si>
  <si>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</si>
  <si>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</si>
  <si>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</si>
  <si>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</si>
  <si>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</si>
  <si>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</si>
  <si>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</si>
  <si>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</si>
  <si>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</si>
  <si>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</si>
  <si>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</si>
  <si>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</si>
  <si>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</si>
  <si>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</si>
  <si>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</si>
  <si>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</si>
  <si>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</si>
  <si>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</si>
  <si>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</si>
  <si>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</si>
  <si>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</si>
  <si>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</si>
  <si>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</si>
  <si>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</si>
  <si>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</si>
  <si>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</si>
  <si>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</si>
  <si>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</si>
  <si>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</si>
  <si>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</si>
  <si>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</si>
  <si>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</si>
  <si>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</si>
  <si>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</si>
  <si>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</si>
  <si>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</si>
  <si>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</si>
  <si>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</si>
  <si>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</si>
  <si>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</si>
  <si>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</si>
  <si>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</si>
  <si>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</si>
  <si>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</si>
  <si>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</si>
  <si>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</si>
  <si>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</si>
  <si>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</si>
  <si>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</si>
  <si>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</si>
  <si>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</si>
  <si>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</si>
  <si>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</si>
  <si>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</si>
  <si>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</si>
  <si>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</si>
  <si>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</si>
  <si>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</si>
  <si>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</si>
  <si>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</si>
  <si>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</si>
  <si>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</si>
  <si>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EMPRE033B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</si>
</sst>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2B86-69FF-49B1-9873-F9699BDAA3C5}">
  <dimension ref="A1:P37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84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95</v>
      </c>
      <c r="E3" s="13">
        <v>75</v>
      </c>
      <c r="F3" s="13">
        <v>75</v>
      </c>
      <c r="G3" s="14"/>
      <c r="H3" s="13"/>
      <c r="I3" s="13"/>
      <c r="J3" s="13"/>
      <c r="M3">
        <f>D3+E3+F3+G3+H3</f>
        <v>245</v>
      </c>
      <c r="N3">
        <f>D3*0.17+E3*0.17+F3*0.17+G3*0.17+H3*0.17</f>
        <v>41.650000000000006</v>
      </c>
      <c r="O3">
        <f>I3*0.15</f>
        <v>0</v>
      </c>
      <c r="P3">
        <f>ROUND(N3+O3,0)</f>
        <v>42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95</v>
      </c>
      <c r="E4" s="13">
        <v>70</v>
      </c>
      <c r="F4" s="13">
        <v>75</v>
      </c>
      <c r="G4" s="14"/>
      <c r="H4" s="13"/>
      <c r="I4" s="13"/>
      <c r="J4" s="13"/>
      <c r="M4">
        <f>D4+E4+F4+G4+H4</f>
        <v>240</v>
      </c>
      <c r="N4">
        <f>D4*0.17+E4*0.17+F4*0.17+G4*0.17+H4*0.17</f>
        <v>40.800000000000004</v>
      </c>
      <c r="O4">
        <f>I4*0.15</f>
        <v>0</v>
      </c>
      <c r="P4">
        <f>ROUND(N4+O4,0)</f>
        <v>41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85</v>
      </c>
      <c r="E5" s="13">
        <v>70</v>
      </c>
      <c r="F5" s="13">
        <v>75</v>
      </c>
      <c r="G5" s="14"/>
      <c r="H5" s="13"/>
      <c r="I5" s="13"/>
      <c r="J5" s="13"/>
      <c r="M5">
        <f>D5+E5+F5+G5+H5</f>
        <v>230</v>
      </c>
      <c r="N5">
        <f>D5*0.17+E5*0.17+F5*0.17+G5*0.17+H5*0.17</f>
        <v>39.1</v>
      </c>
      <c r="O5">
        <f>I5*0.15</f>
        <v>0</v>
      </c>
      <c r="P5">
        <f>ROUND(N5+O5,0)</f>
        <v>39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95</v>
      </c>
      <c r="E6" s="13">
        <v>78</v>
      </c>
      <c r="F6" s="13">
        <v>78</v>
      </c>
      <c r="G6" s="14"/>
      <c r="H6" s="13"/>
      <c r="I6" s="13"/>
      <c r="J6" s="13"/>
      <c r="M6">
        <f>D6+E6+F6+G6+H6</f>
        <v>251</v>
      </c>
      <c r="N6">
        <f>D6*0.17+E6*0.17+F6*0.17+G6*0.17+H6*0.17</f>
        <v>42.67</v>
      </c>
      <c r="O6">
        <f>I6*0.15</f>
        <v>0</v>
      </c>
      <c r="P6">
        <f>ROUND(N6+O6,0)</f>
        <v>43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98</v>
      </c>
      <c r="E7" s="13">
        <v>78</v>
      </c>
      <c r="F7" s="13">
        <v>70</v>
      </c>
      <c r="G7" s="14"/>
      <c r="H7" s="13"/>
      <c r="I7" s="13"/>
      <c r="J7" s="13"/>
      <c r="M7">
        <f>D7+E7+F7+G7+H7</f>
        <v>246</v>
      </c>
      <c r="N7">
        <f>D7*0.17+E7*0.17+F7*0.17+G7*0.17+H7*0.17</f>
        <v>41.82</v>
      </c>
      <c r="O7">
        <f>I7*0.15</f>
        <v>0</v>
      </c>
      <c r="P7">
        <f>ROUND(N7+O7,0)</f>
        <v>42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98</v>
      </c>
      <c r="E8" s="13">
        <v>95</v>
      </c>
      <c r="F8" s="13">
        <v>80</v>
      </c>
      <c r="G8" s="14"/>
      <c r="H8" s="13"/>
      <c r="I8" s="13"/>
      <c r="J8" s="13"/>
      <c r="M8">
        <f>D8+E8+F8+G8+H8</f>
        <v>273</v>
      </c>
      <c r="N8">
        <f>D8*0.17+E8*0.17+F8*0.17+G8*0.17+H8*0.17</f>
        <v>46.410000000000004</v>
      </c>
      <c r="O8">
        <f>I8*0.15</f>
        <v>0</v>
      </c>
      <c r="P8">
        <f>ROUND(N8+O8,0)</f>
        <v>46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85</v>
      </c>
      <c r="E9" s="13">
        <v>85</v>
      </c>
      <c r="F9" s="13">
        <v>76</v>
      </c>
      <c r="G9" s="14"/>
      <c r="H9" s="13"/>
      <c r="I9" s="13"/>
      <c r="J9" s="13"/>
      <c r="M9">
        <f>D9+E9+F9+G9+H9</f>
        <v>246</v>
      </c>
      <c r="N9">
        <f>D9*0.17+E9*0.17+F9*0.17+G9*0.17+H9*0.17</f>
        <v>41.820000000000007</v>
      </c>
      <c r="O9">
        <f>I9*0.15</f>
        <v>0</v>
      </c>
      <c r="P9">
        <f>ROUND(N9+O9,0)</f>
        <v>42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85</v>
      </c>
      <c r="E10" s="13">
        <v>80</v>
      </c>
      <c r="F10" s="13">
        <v>95</v>
      </c>
      <c r="G10" s="14"/>
      <c r="H10" s="13"/>
      <c r="I10" s="13"/>
      <c r="J10" s="13"/>
      <c r="M10">
        <f>D10+E10+F10+G10+H10</f>
        <v>260</v>
      </c>
      <c r="N10">
        <f>D10*0.17+E10*0.17+F10*0.17+G10*0.17+H10*0.17</f>
        <v>44.2</v>
      </c>
      <c r="O10">
        <f>I10*0.15</f>
        <v>0</v>
      </c>
      <c r="P10">
        <f>ROUND(N10+O10,0)</f>
        <v>44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85</v>
      </c>
      <c r="E11" s="13">
        <v>78</v>
      </c>
      <c r="F11" s="13">
        <v>74</v>
      </c>
      <c r="G11" s="14"/>
      <c r="H11" s="13"/>
      <c r="I11" s="13"/>
      <c r="J11" s="13"/>
      <c r="M11">
        <f>D11+E11+F11+G11+H11</f>
        <v>237</v>
      </c>
      <c r="N11">
        <f>D11*0.17+E11*0.17+F11*0.17+G11*0.17+H11*0.17</f>
        <v>40.29</v>
      </c>
      <c r="O11">
        <f>I11*0.15</f>
        <v>0</v>
      </c>
      <c r="P11">
        <f>ROUND(N11+O11,0)</f>
        <v>40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90</v>
      </c>
      <c r="E12" s="13">
        <v>80</v>
      </c>
      <c r="F12" s="13">
        <v>76</v>
      </c>
      <c r="G12" s="14"/>
      <c r="H12" s="13"/>
      <c r="I12" s="13"/>
      <c r="J12" s="13"/>
      <c r="M12">
        <f>D12+E12+F12+G12+H12</f>
        <v>246</v>
      </c>
      <c r="N12">
        <f>D12*0.17+E12*0.17+F12*0.17+G12*0.17+H12*0.17</f>
        <v>41.820000000000007</v>
      </c>
      <c r="O12">
        <f>I12*0.15</f>
        <v>0</v>
      </c>
      <c r="P12">
        <f>ROUND(N12+O12,0)</f>
        <v>42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90</v>
      </c>
      <c r="E13" s="13">
        <v>80</v>
      </c>
      <c r="F13" s="13">
        <v>80</v>
      </c>
      <c r="G13" s="14"/>
      <c r="H13" s="13"/>
      <c r="I13" s="13"/>
      <c r="J13" s="13"/>
      <c r="M13">
        <f>D13+E13+F13+G13+H13</f>
        <v>250</v>
      </c>
      <c r="N13">
        <f>D13*0.17+E13*0.17+F13*0.17+G13*0.17+H13*0.17</f>
        <v>42.5</v>
      </c>
      <c r="O13">
        <f>I13*0.15</f>
        <v>0</v>
      </c>
      <c r="P13">
        <f>ROUND(N13+O13,0)</f>
        <v>43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90</v>
      </c>
      <c r="E14" s="13">
        <v>82</v>
      </c>
      <c r="F14" s="13">
        <v>85</v>
      </c>
      <c r="G14" s="14"/>
      <c r="H14" s="13"/>
      <c r="I14" s="13"/>
      <c r="J14" s="13"/>
      <c r="M14">
        <f>D14+E14+F14+G14+H14</f>
        <v>257</v>
      </c>
      <c r="N14">
        <f>D14*0.17+E14*0.17+F14*0.17+G14*0.17+H14*0.17</f>
        <v>43.690000000000005</v>
      </c>
      <c r="O14">
        <f>I14*0.15</f>
        <v>0</v>
      </c>
      <c r="P14">
        <f>ROUND(N14+O14,0)</f>
        <v>44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86</v>
      </c>
      <c r="E15" s="13">
        <v>85</v>
      </c>
      <c r="F15" s="13">
        <v>80</v>
      </c>
      <c r="G15" s="14"/>
      <c r="H15" s="13"/>
      <c r="I15" s="13"/>
      <c r="J15" s="13"/>
      <c r="M15">
        <f>D15+E15+F15+G15+H15</f>
        <v>251</v>
      </c>
      <c r="N15">
        <f>D15*0.17+E15*0.17+F15*0.17+G15*0.17+H15*0.17</f>
        <v>42.67</v>
      </c>
      <c r="O15">
        <f>I15*0.15</f>
        <v>0</v>
      </c>
      <c r="P15">
        <f>ROUND(N15+O15,0)</f>
        <v>43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92</v>
      </c>
      <c r="E16" s="13">
        <v>80</v>
      </c>
      <c r="F16" s="13">
        <v>85</v>
      </c>
      <c r="G16" s="14"/>
      <c r="H16" s="13"/>
      <c r="I16" s="13"/>
      <c r="J16" s="13"/>
      <c r="M16">
        <f>D16+E16+F16+G16+H16</f>
        <v>257</v>
      </c>
      <c r="N16">
        <f>D16*0.17+E16*0.17+F16*0.17+G16*0.17+H16*0.17</f>
        <v>43.690000000000005</v>
      </c>
      <c r="O16">
        <f>I16*0.15</f>
        <v>0</v>
      </c>
      <c r="P16">
        <f>ROUND(N16+O16,0)</f>
        <v>44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86</v>
      </c>
      <c r="E17" s="13">
        <v>80</v>
      </c>
      <c r="F17" s="13">
        <v>75</v>
      </c>
      <c r="G17" s="14"/>
      <c r="H17" s="13"/>
      <c r="I17" s="13"/>
      <c r="J17" s="13"/>
      <c r="M17">
        <f>D17+E17+F17+G17+H17</f>
        <v>241</v>
      </c>
      <c r="N17">
        <f>D17*0.17+E17*0.17+F17*0.17+G17*0.17+H17*0.17</f>
        <v>40.970000000000006</v>
      </c>
      <c r="O17">
        <f>I17*0.15</f>
        <v>0</v>
      </c>
      <c r="P17">
        <f>ROUND(N17+O17,0)</f>
        <v>41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90</v>
      </c>
      <c r="E18" s="13">
        <v>80</v>
      </c>
      <c r="F18" s="13">
        <v>80</v>
      </c>
      <c r="G18" s="14"/>
      <c r="H18" s="13"/>
      <c r="I18" s="13"/>
      <c r="J18" s="13"/>
      <c r="M18">
        <f>D18+E18+F18+G18+H18</f>
        <v>250</v>
      </c>
      <c r="N18">
        <f>D18*0.17+E18*0.17+F18*0.17+G18*0.17+H18*0.17</f>
        <v>42.5</v>
      </c>
      <c r="O18">
        <f>I18*0.15</f>
        <v>0</v>
      </c>
      <c r="P18">
        <f>ROUND(N18+O18,0)</f>
        <v>43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92</v>
      </c>
      <c r="E19" s="13">
        <v>85</v>
      </c>
      <c r="F19" s="13">
        <v>100</v>
      </c>
      <c r="G19" s="14"/>
      <c r="H19" s="13"/>
      <c r="I19" s="13"/>
      <c r="J19" s="13"/>
      <c r="M19">
        <f>D19+E19+F19+G19+H19</f>
        <v>277</v>
      </c>
      <c r="N19">
        <f>D19*0.17+E19*0.17+F19*0.17+G19*0.17+H19*0.17</f>
        <v>47.09</v>
      </c>
      <c r="O19">
        <f>I19*0.15</f>
        <v>0</v>
      </c>
      <c r="P19">
        <f>ROUND(N19+O19,0)</f>
        <v>47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92</v>
      </c>
      <c r="E20" s="13">
        <v>80</v>
      </c>
      <c r="F20" s="13">
        <v>80</v>
      </c>
      <c r="G20" s="14"/>
      <c r="H20" s="13"/>
      <c r="I20" s="13"/>
      <c r="J20" s="13"/>
      <c r="M20">
        <f>D20+E20+F20+G20+H20</f>
        <v>252</v>
      </c>
      <c r="N20">
        <f>D20*0.17+E20*0.17+F20*0.17+G20*0.17+H20*0.17</f>
        <v>42.84</v>
      </c>
      <c r="O20">
        <f>I20*0.15</f>
        <v>0</v>
      </c>
      <c r="P20">
        <f>ROUND(N20+O20,0)</f>
        <v>43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92</v>
      </c>
      <c r="E21" s="13">
        <v>95</v>
      </c>
      <c r="F21" s="13">
        <v>76</v>
      </c>
      <c r="G21" s="14"/>
      <c r="H21" s="13"/>
      <c r="I21" s="13"/>
      <c r="J21" s="13"/>
      <c r="M21">
        <f>D21+E21+F21+G21+H21</f>
        <v>263</v>
      </c>
      <c r="N21">
        <f>D21*0.17+E21*0.17+F21*0.17+G21*0.17+H21*0.17</f>
        <v>44.710000000000008</v>
      </c>
      <c r="O21">
        <f>I21*0.15</f>
        <v>0</v>
      </c>
      <c r="P21">
        <f>ROUND(N21+O21,0)</f>
        <v>45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93</v>
      </c>
      <c r="E22" s="13">
        <v>80</v>
      </c>
      <c r="F22" s="13">
        <v>78</v>
      </c>
      <c r="G22" s="14"/>
      <c r="H22" s="13"/>
      <c r="I22" s="13"/>
      <c r="J22" s="13"/>
      <c r="M22">
        <f>D22+E22+F22+G22+H22</f>
        <v>251</v>
      </c>
      <c r="N22">
        <f>D22*0.17+E22*0.17+F22*0.17+G22*0.17+H22*0.17</f>
        <v>42.67</v>
      </c>
      <c r="O22">
        <f>I22*0.15</f>
        <v>0</v>
      </c>
      <c r="P22">
        <f>ROUND(N22+O22,0)</f>
        <v>43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95</v>
      </c>
      <c r="E23" s="13">
        <v>80</v>
      </c>
      <c r="F23" s="13">
        <v>80</v>
      </c>
      <c r="G23" s="14"/>
      <c r="H23" s="13"/>
      <c r="I23" s="13"/>
      <c r="J23" s="13"/>
      <c r="M23">
        <f>D23+E23+F23+G23+H23</f>
        <v>255</v>
      </c>
      <c r="N23">
        <f>D23*0.17+E23*0.17+F23*0.17+G23*0.17+H23*0.17</f>
        <v>43.350000000000009</v>
      </c>
      <c r="O23">
        <f>I23*0.15</f>
        <v>0</v>
      </c>
      <c r="P23">
        <f>ROUND(N23+O23,0)</f>
        <v>43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85</v>
      </c>
      <c r="E24" s="13">
        <v>80</v>
      </c>
      <c r="F24" s="13">
        <v>80</v>
      </c>
      <c r="G24" s="14"/>
      <c r="H24" s="13"/>
      <c r="I24" s="13"/>
      <c r="J24" s="13"/>
      <c r="M24">
        <f>D24+E24+F24+G24+H24</f>
        <v>245</v>
      </c>
      <c r="N24">
        <f>D24*0.17+E24*0.17+F24*0.17+G24*0.17+H24*0.17</f>
        <v>41.650000000000006</v>
      </c>
      <c r="O24">
        <f>I24*0.15</f>
        <v>0</v>
      </c>
      <c r="P24">
        <f>ROUND(N24+O24,0)</f>
        <v>42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90</v>
      </c>
      <c r="E25" s="13">
        <v>95</v>
      </c>
      <c r="F25" s="13">
        <v>86</v>
      </c>
      <c r="G25" s="14"/>
      <c r="H25" s="13"/>
      <c r="I25" s="13"/>
      <c r="J25" s="13"/>
      <c r="M25">
        <f>D25+E25+F25+G25+H25</f>
        <v>271</v>
      </c>
      <c r="N25">
        <f>D25*0.17+E25*0.17+F25*0.17+G25*0.17+H25*0.17</f>
        <v>46.070000000000007</v>
      </c>
      <c r="O25">
        <f>I25*0.15</f>
        <v>0</v>
      </c>
      <c r="P25">
        <f>ROUND(N25+O25,0)</f>
        <v>46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85</v>
      </c>
      <c r="E26" s="13">
        <v>90</v>
      </c>
      <c r="F26" s="13">
        <v>78</v>
      </c>
      <c r="G26" s="14"/>
      <c r="H26" s="13"/>
      <c r="I26" s="13"/>
      <c r="J26" s="13"/>
      <c r="M26">
        <f>D26+E26+F26+G26+H26</f>
        <v>253</v>
      </c>
      <c r="N26">
        <f>D26*0.17+E26*0.17+F26*0.17+G26*0.17+H26*0.17</f>
        <v>43.010000000000005</v>
      </c>
      <c r="O26">
        <f>I26*0.15</f>
        <v>0</v>
      </c>
      <c r="P26">
        <f>ROUND(N26+O26,0)</f>
        <v>43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90</v>
      </c>
      <c r="E27" s="13">
        <v>93</v>
      </c>
      <c r="F27" s="13">
        <v>80</v>
      </c>
      <c r="G27" s="14"/>
      <c r="H27" s="13"/>
      <c r="I27" s="13"/>
      <c r="J27" s="13"/>
      <c r="M27">
        <f>D27+E27+F27+G27+H27</f>
        <v>263</v>
      </c>
      <c r="N27">
        <f>D27*0.17+E27*0.17+F27*0.17+G27*0.17+H27*0.17</f>
        <v>44.71</v>
      </c>
      <c r="O27">
        <f>I27*0.15</f>
        <v>0</v>
      </c>
      <c r="P27">
        <f>ROUND(N27+O27,0)</f>
        <v>45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85</v>
      </c>
      <c r="E28" s="13">
        <v>85</v>
      </c>
      <c r="F28" s="13">
        <v>75</v>
      </c>
      <c r="G28" s="14"/>
      <c r="H28" s="13"/>
      <c r="I28" s="13"/>
      <c r="J28" s="13"/>
      <c r="M28">
        <f>D28+E28+F28+G28+H28</f>
        <v>245</v>
      </c>
      <c r="N28">
        <f>D28*0.17+E28*0.17+F28*0.17+G28*0.17+H28*0.17</f>
        <v>41.650000000000006</v>
      </c>
      <c r="O28">
        <f>I28*0.15</f>
        <v>0</v>
      </c>
      <c r="P28">
        <f>ROUND(N28+O28,0)</f>
        <v>42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90</v>
      </c>
      <c r="E29" s="13">
        <v>82</v>
      </c>
      <c r="F29" s="13">
        <v>75</v>
      </c>
      <c r="G29" s="14"/>
      <c r="H29" s="13"/>
      <c r="I29" s="13"/>
      <c r="J29" s="13"/>
      <c r="M29">
        <f>D29+E29+F29+G29+H29</f>
        <v>247</v>
      </c>
      <c r="N29">
        <f>D29*0.17+E29*0.17+F29*0.17+G29*0.17+H29*0.17</f>
        <v>41.99</v>
      </c>
      <c r="O29">
        <f>I29*0.15</f>
        <v>0</v>
      </c>
      <c r="P29">
        <f>ROUND(N29+O29,0)</f>
        <v>42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90</v>
      </c>
      <c r="E30" s="13"/>
      <c r="F30" s="13">
        <v>80</v>
      </c>
      <c r="G30" s="14"/>
      <c r="H30" s="13"/>
      <c r="I30" s="13"/>
      <c r="J30" s="13"/>
      <c r="M30">
        <f>D30+E30+F30+G30+H30</f>
        <v>170</v>
      </c>
      <c r="N30">
        <f>D30*0.17+E30*0.17+F30*0.17+G30*0.17+H30*0.17</f>
        <v>28.900000000000002</v>
      </c>
      <c r="O30">
        <f>I30*0.15</f>
        <v>0</v>
      </c>
      <c r="P30">
        <f>ROUND(N30+O30,0)</f>
        <v>29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96</v>
      </c>
      <c r="E31" s="13">
        <v>90</v>
      </c>
      <c r="F31" s="13">
        <v>85</v>
      </c>
      <c r="G31" s="14"/>
      <c r="H31" s="13"/>
      <c r="I31" s="13"/>
      <c r="J31" s="13"/>
      <c r="M31">
        <f>D31+E31+F31+G31+H31</f>
        <v>271</v>
      </c>
      <c r="N31">
        <f>D31*0.17+E31*0.17+F31*0.17+G31*0.17+H31*0.17</f>
        <v>46.07</v>
      </c>
      <c r="O31">
        <f>I31*0.15</f>
        <v>0</v>
      </c>
      <c r="P31">
        <f>ROUND(N31+O31,0)</f>
        <v>46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92</v>
      </c>
      <c r="E32" s="13">
        <v>80</v>
      </c>
      <c r="F32" s="13">
        <v>75</v>
      </c>
      <c r="G32" s="14"/>
      <c r="H32" s="13"/>
      <c r="I32" s="13"/>
      <c r="J32" s="13"/>
      <c r="M32">
        <f>D32+E32+F32+G32+H32</f>
        <v>247</v>
      </c>
      <c r="N32">
        <f>D32*0.17+E32*0.17+F32*0.17+G32*0.17+H32*0.17</f>
        <v>41.99</v>
      </c>
      <c r="O32">
        <f>I32*0.15</f>
        <v>0</v>
      </c>
      <c r="P32">
        <f>ROUND(N32+O32,0)</f>
        <v>42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90</v>
      </c>
      <c r="E33" s="13">
        <v>82</v>
      </c>
      <c r="F33" s="13">
        <v>80</v>
      </c>
      <c r="G33" s="14"/>
      <c r="H33" s="13"/>
      <c r="I33" s="13"/>
      <c r="J33" s="13"/>
      <c r="M33">
        <f>D33+E33+F33+G33+H33</f>
        <v>252</v>
      </c>
      <c r="N33">
        <f>D33*0.17+E33*0.17+F33*0.17+G33*0.17+H33*0.17</f>
        <v>42.84</v>
      </c>
      <c r="O33">
        <f>I33*0.15</f>
        <v>0</v>
      </c>
      <c r="P33">
        <f>ROUND(N33+O33,0)</f>
        <v>43</v>
      </c>
    </row>
    <row r="34" spans="1:16" x14ac:dyDescent="0.25">
      <c r="A34" s="11" t="s">
        <v>76</v>
      </c>
      <c r="B34" s="11">
        <v>32</v>
      </c>
      <c r="C34" s="12" t="s">
        <v>77</v>
      </c>
      <c r="D34" s="13">
        <v>90</v>
      </c>
      <c r="E34" s="13">
        <v>80</v>
      </c>
      <c r="F34" s="13">
        <v>80</v>
      </c>
      <c r="G34" s="14"/>
      <c r="H34" s="13"/>
      <c r="I34" s="13"/>
      <c r="J34" s="13"/>
      <c r="M34">
        <f>D34+E34+F34+G34+H34</f>
        <v>250</v>
      </c>
      <c r="N34">
        <f>D34*0.17+E34*0.17+F34*0.17+G34*0.17+H34*0.17</f>
        <v>42.5</v>
      </c>
      <c r="O34">
        <f>I34*0.15</f>
        <v>0</v>
      </c>
      <c r="P34">
        <f>ROUND(N34+O34,0)</f>
        <v>43</v>
      </c>
    </row>
    <row r="35" spans="1:16" x14ac:dyDescent="0.25">
      <c r="A35" s="11" t="s">
        <v>78</v>
      </c>
      <c r="B35" s="11">
        <v>33</v>
      </c>
      <c r="C35" s="12" t="s">
        <v>79</v>
      </c>
      <c r="D35" s="13">
        <v>90</v>
      </c>
      <c r="E35" s="13">
        <v>80</v>
      </c>
      <c r="F35" s="13">
        <v>80</v>
      </c>
      <c r="G35" s="14"/>
      <c r="H35" s="13"/>
      <c r="I35" s="13"/>
      <c r="J35" s="13"/>
      <c r="M35">
        <f>D35+E35+F35+G35+H35</f>
        <v>250</v>
      </c>
      <c r="N35">
        <f>D35*0.17+E35*0.17+F35*0.17+G35*0.17+H35*0.17</f>
        <v>42.5</v>
      </c>
      <c r="O35">
        <f>I35*0.15</f>
        <v>0</v>
      </c>
      <c r="P35">
        <f>ROUND(N35+O35,0)</f>
        <v>43</v>
      </c>
    </row>
    <row r="36" spans="1:16" x14ac:dyDescent="0.25">
      <c r="A36" s="11" t="s">
        <v>80</v>
      </c>
      <c r="B36" s="11">
        <v>34</v>
      </c>
      <c r="C36" s="12" t="s">
        <v>81</v>
      </c>
      <c r="D36" s="13">
        <v>90</v>
      </c>
      <c r="E36" s="13">
        <v>80</v>
      </c>
      <c r="F36" s="13">
        <v>80</v>
      </c>
      <c r="G36" s="14"/>
      <c r="H36" s="13"/>
      <c r="I36" s="13"/>
      <c r="J36" s="13"/>
      <c r="M36">
        <f>D36+E36+F36+G36+H36</f>
        <v>250</v>
      </c>
      <c r="N36">
        <f>D36*0.17+E36*0.17+F36*0.17+G36*0.17+H36*0.17</f>
        <v>42.5</v>
      </c>
      <c r="O36">
        <f>I36*0.15</f>
        <v>0</v>
      </c>
      <c r="P36">
        <f>ROUND(N36+O36,0)</f>
        <v>43</v>
      </c>
    </row>
    <row r="37" spans="1:16" x14ac:dyDescent="0.25">
      <c r="A37" s="11" t="s">
        <v>82</v>
      </c>
      <c r="B37" s="11">
        <v>35</v>
      </c>
      <c r="C37" s="12" t="s">
        <v>83</v>
      </c>
      <c r="D37" s="13">
        <v>90</v>
      </c>
      <c r="E37" s="13">
        <v>80</v>
      </c>
      <c r="F37" s="13">
        <v>80</v>
      </c>
      <c r="G37" s="14"/>
      <c r="H37" s="13"/>
      <c r="I37" s="13"/>
      <c r="J37" s="13"/>
      <c r="M37">
        <f>D37+E37+F37+G37+H37</f>
        <v>250</v>
      </c>
      <c r="N37">
        <f>D37*0.17+E37*0.17+F37*0.17+G37*0.17+H37*0.17</f>
        <v>42.5</v>
      </c>
      <c r="O37">
        <f>I37*0.15</f>
        <v>0</v>
      </c>
      <c r="P37">
        <f>ROUND(N37+O37,0)</f>
        <v>43</v>
      </c>
    </row>
  </sheetData>
  <sheetProtection algorithmName="SHA-512" hashValue="LX6ZrbfsTY+kGNUQU5hWp9pQd2Y2Nek3pDUrgoeAaUkyHzioNDytnE3OhJEnPlWAPSHIF7fJFNXFj1PJ5glCkw==" saltValue="hjqL/9Ci10r9C6a6Urph+A==" spinCount="100000" sheet="1" objects="1" scenarios="1"/>
  <dataValidations count="35">
    <dataValidation type="whole" allowBlank="1" showInputMessage="1" showErrorMessage="1" errorTitle="Valor fuera de rango" error="Ingrese un valor correcto" sqref="G3" xr:uid="{CA2CBE27-DCB0-4748-BF87-B1487FF52E06}">
      <formula1>0</formula1>
      <formula2>100</formula2>
    </dataValidation>
    <dataValidation type="whole" allowBlank="1" showInputMessage="1" showErrorMessage="1" errorTitle="Valor fuera de rango" error="Ingrese un valor correcto" sqref="G4" xr:uid="{21FBC49B-A2A9-4E4B-8525-FAC5EB103576}">
      <formula1>0</formula1>
      <formula2>100</formula2>
    </dataValidation>
    <dataValidation type="whole" allowBlank="1" showInputMessage="1" showErrorMessage="1" errorTitle="Valor fuera de rango" error="Ingrese un valor correcto" sqref="G5" xr:uid="{CA9875FA-1F22-4C40-A3C0-9E3D490A1857}">
      <formula1>0</formula1>
      <formula2>100</formula2>
    </dataValidation>
    <dataValidation type="whole" allowBlank="1" showInputMessage="1" showErrorMessage="1" errorTitle="Valor fuera de rango" error="Ingrese un valor correcto" sqref="G6" xr:uid="{6CD7453E-1295-479D-942D-4C74941F6341}">
      <formula1>0</formula1>
      <formula2>100</formula2>
    </dataValidation>
    <dataValidation type="whole" allowBlank="1" showInputMessage="1" showErrorMessage="1" errorTitle="Valor fuera de rango" error="Ingrese un valor correcto" sqref="G7" xr:uid="{C5BEE7B5-5BEF-4DA6-9140-91C0B05778D1}">
      <formula1>0</formula1>
      <formula2>100</formula2>
    </dataValidation>
    <dataValidation type="whole" allowBlank="1" showInputMessage="1" showErrorMessage="1" errorTitle="Valor fuera de rango" error="Ingrese un valor correcto" sqref="G8" xr:uid="{264AECA0-940E-4828-8385-2B2730ED0227}">
      <formula1>0</formula1>
      <formula2>100</formula2>
    </dataValidation>
    <dataValidation type="whole" allowBlank="1" showInputMessage="1" showErrorMessage="1" errorTitle="Valor fuera de rango" error="Ingrese un valor correcto" sqref="G9" xr:uid="{0F5F6ECB-632F-47B8-BEFB-C40404387BA9}">
      <formula1>0</formula1>
      <formula2>100</formula2>
    </dataValidation>
    <dataValidation type="whole" allowBlank="1" showInputMessage="1" showErrorMessage="1" errorTitle="Valor fuera de rango" error="Ingrese un valor correcto" sqref="G10" xr:uid="{1925BEAD-036A-40B4-86A5-8B022E186291}">
      <formula1>0</formula1>
      <formula2>100</formula2>
    </dataValidation>
    <dataValidation type="whole" allowBlank="1" showInputMessage="1" showErrorMessage="1" errorTitle="Valor fuera de rango" error="Ingrese un valor correcto" sqref="G11" xr:uid="{0A6A570F-6CF8-4772-A11C-D3248B76586D}">
      <formula1>0</formula1>
      <formula2>100</formula2>
    </dataValidation>
    <dataValidation type="whole" allowBlank="1" showInputMessage="1" showErrorMessage="1" errorTitle="Valor fuera de rango" error="Ingrese un valor correcto" sqref="G12" xr:uid="{9631E36C-39FB-463C-B3F9-F7EA484C55B9}">
      <formula1>0</formula1>
      <formula2>100</formula2>
    </dataValidation>
    <dataValidation type="whole" allowBlank="1" showInputMessage="1" showErrorMessage="1" errorTitle="Valor fuera de rango" error="Ingrese un valor correcto" sqref="G13" xr:uid="{84080588-D3E6-47E9-BBAA-366BCBADC71B}">
      <formula1>0</formula1>
      <formula2>100</formula2>
    </dataValidation>
    <dataValidation type="whole" allowBlank="1" showInputMessage="1" showErrorMessage="1" errorTitle="Valor fuera de rango" error="Ingrese un valor correcto" sqref="G14" xr:uid="{32EA28C0-8F2A-4251-BA60-EC848423C832}">
      <formula1>0</formula1>
      <formula2>100</formula2>
    </dataValidation>
    <dataValidation type="whole" allowBlank="1" showInputMessage="1" showErrorMessage="1" errorTitle="Valor fuera de rango" error="Ingrese un valor correcto" sqref="G15" xr:uid="{32A4C4AC-E28E-414B-80CA-DA4D2A03AE74}">
      <formula1>0</formula1>
      <formula2>100</formula2>
    </dataValidation>
    <dataValidation type="whole" allowBlank="1" showInputMessage="1" showErrorMessage="1" errorTitle="Valor fuera de rango" error="Ingrese un valor correcto" sqref="G16" xr:uid="{DD7F7490-413E-4D2F-8CBF-589C42CAC2A5}">
      <formula1>0</formula1>
      <formula2>100</formula2>
    </dataValidation>
    <dataValidation type="whole" allowBlank="1" showInputMessage="1" showErrorMessage="1" errorTitle="Valor fuera de rango" error="Ingrese un valor correcto" sqref="G17" xr:uid="{F41EEC21-94E5-46DE-A096-35DABF9F7F42}">
      <formula1>0</formula1>
      <formula2>100</formula2>
    </dataValidation>
    <dataValidation type="whole" allowBlank="1" showInputMessage="1" showErrorMessage="1" errorTitle="Valor fuera de rango" error="Ingrese un valor correcto" sqref="G18" xr:uid="{D2D7F04C-D894-48ED-A9A2-882B640A8DD7}">
      <formula1>0</formula1>
      <formula2>100</formula2>
    </dataValidation>
    <dataValidation type="whole" allowBlank="1" showInputMessage="1" showErrorMessage="1" errorTitle="Valor fuera de rango" error="Ingrese un valor correcto" sqref="G19" xr:uid="{2A6F1805-E237-4277-8287-B5C3DFCB5007}">
      <formula1>0</formula1>
      <formula2>100</formula2>
    </dataValidation>
    <dataValidation type="whole" allowBlank="1" showInputMessage="1" showErrorMessage="1" errorTitle="Valor fuera de rango" error="Ingrese un valor correcto" sqref="G20" xr:uid="{EC05A29C-5E6E-4035-9F06-C51216028BE0}">
      <formula1>0</formula1>
      <formula2>100</formula2>
    </dataValidation>
    <dataValidation type="whole" allowBlank="1" showInputMessage="1" showErrorMessage="1" errorTitle="Valor fuera de rango" error="Ingrese un valor correcto" sqref="G21" xr:uid="{BB82829C-0BE7-4735-BDFB-4596A02BC70B}">
      <formula1>0</formula1>
      <formula2>100</formula2>
    </dataValidation>
    <dataValidation type="whole" allowBlank="1" showInputMessage="1" showErrorMessage="1" errorTitle="Valor fuera de rango" error="Ingrese un valor correcto" sqref="G22" xr:uid="{B7558429-2EE0-4131-A8BD-CE1D0601C2EE}">
      <formula1>0</formula1>
      <formula2>100</formula2>
    </dataValidation>
    <dataValidation type="whole" allowBlank="1" showInputMessage="1" showErrorMessage="1" errorTitle="Valor fuera de rango" error="Ingrese un valor correcto" sqref="G23" xr:uid="{0110CA39-F3EB-4608-9687-3C7326E41C34}">
      <formula1>0</formula1>
      <formula2>100</formula2>
    </dataValidation>
    <dataValidation type="whole" allowBlank="1" showInputMessage="1" showErrorMessage="1" errorTitle="Valor fuera de rango" error="Ingrese un valor correcto" sqref="G24" xr:uid="{18F2F442-03FE-4B08-990B-B2C834FBBEDD}">
      <formula1>0</formula1>
      <formula2>100</formula2>
    </dataValidation>
    <dataValidation type="whole" allowBlank="1" showInputMessage="1" showErrorMessage="1" errorTitle="Valor fuera de rango" error="Ingrese un valor correcto" sqref="G25" xr:uid="{4F09B287-B3BA-4F47-9584-C86854733E8E}">
      <formula1>0</formula1>
      <formula2>100</formula2>
    </dataValidation>
    <dataValidation type="whole" allowBlank="1" showInputMessage="1" showErrorMessage="1" errorTitle="Valor fuera de rango" error="Ingrese un valor correcto" sqref="G26" xr:uid="{CB9EA653-4261-47B4-8D1D-1AD1BF2D766F}">
      <formula1>0</formula1>
      <formula2>100</formula2>
    </dataValidation>
    <dataValidation type="whole" allowBlank="1" showInputMessage="1" showErrorMessage="1" errorTitle="Valor fuera de rango" error="Ingrese un valor correcto" sqref="G27" xr:uid="{BA88F1E0-9923-4264-A7EA-BB9902B88C8F}">
      <formula1>0</formula1>
      <formula2>100</formula2>
    </dataValidation>
    <dataValidation type="whole" allowBlank="1" showInputMessage="1" showErrorMessage="1" errorTitle="Valor fuera de rango" error="Ingrese un valor correcto" sqref="G28" xr:uid="{2625E9F1-5148-461F-8827-A6F2C366CEBF}">
      <formula1>0</formula1>
      <formula2>100</formula2>
    </dataValidation>
    <dataValidation type="whole" allowBlank="1" showInputMessage="1" showErrorMessage="1" errorTitle="Valor fuera de rango" error="Ingrese un valor correcto" sqref="G29" xr:uid="{096E5A5A-26B0-4AFA-BF94-19C363D9C497}">
      <formula1>0</formula1>
      <formula2>100</formula2>
    </dataValidation>
    <dataValidation type="whole" allowBlank="1" showInputMessage="1" showErrorMessage="1" errorTitle="Valor fuera de rango" error="Ingrese un valor correcto" sqref="G30" xr:uid="{A13435A1-67A6-42E5-8CFE-CE5850D1BAF9}">
      <formula1>0</formula1>
      <formula2>100</formula2>
    </dataValidation>
    <dataValidation type="whole" allowBlank="1" showInputMessage="1" showErrorMessage="1" errorTitle="Valor fuera de rango" error="Ingrese un valor correcto" sqref="G31" xr:uid="{E9A4E3E8-D0F6-400F-A8B3-17810638CA4B}">
      <formula1>0</formula1>
      <formula2>100</formula2>
    </dataValidation>
    <dataValidation type="whole" allowBlank="1" showInputMessage="1" showErrorMessage="1" errorTitle="Valor fuera de rango" error="Ingrese un valor correcto" sqref="G32" xr:uid="{47030725-9254-4D9B-B315-D89A3EB4A27D}">
      <formula1>0</formula1>
      <formula2>100</formula2>
    </dataValidation>
    <dataValidation type="whole" allowBlank="1" showInputMessage="1" showErrorMessage="1" errorTitle="Valor fuera de rango" error="Ingrese un valor correcto" sqref="G33" xr:uid="{054EBC93-72FA-42BD-968C-124568E01160}">
      <formula1>0</formula1>
      <formula2>100</formula2>
    </dataValidation>
    <dataValidation type="whole" allowBlank="1" showInputMessage="1" showErrorMessage="1" errorTitle="Valor fuera de rango" error="Ingrese un valor correcto" sqref="G34" xr:uid="{37D534E0-0EDF-4D2A-988B-6DD7D123E089}">
      <formula1>0</formula1>
      <formula2>100</formula2>
    </dataValidation>
    <dataValidation type="whole" allowBlank="1" showInputMessage="1" showErrorMessage="1" errorTitle="Valor fuera de rango" error="Ingrese un valor correcto" sqref="G35" xr:uid="{8191606B-3A70-4B8C-B51B-DDE6E8664BD9}">
      <formula1>0</formula1>
      <formula2>100</formula2>
    </dataValidation>
    <dataValidation type="whole" allowBlank="1" showInputMessage="1" showErrorMessage="1" errorTitle="Valor fuera de rango" error="Ingrese un valor correcto" sqref="G36" xr:uid="{48E54579-8C70-4596-B467-559B1E72225B}">
      <formula1>0</formula1>
      <formula2>100</formula2>
    </dataValidation>
    <dataValidation type="whole" allowBlank="1" showInputMessage="1" showErrorMessage="1" errorTitle="Valor fuera de rango" error="Ingrese un valor correcto" sqref="G37" xr:uid="{0AC60555-5AE3-4043-9967-839D5585161A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640B-7CB9-476F-A55F-75287C7024F5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85</v>
      </c>
      <c r="C1" s="1" t="s">
        <v>86</v>
      </c>
      <c r="D1" s="5" t="s">
        <v>158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87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88</v>
      </c>
      <c r="B3" s="11">
        <v>1</v>
      </c>
      <c r="C3" s="12" t="s">
        <v>89</v>
      </c>
      <c r="D3" s="13">
        <v>98</v>
      </c>
      <c r="E3" s="13">
        <v>100</v>
      </c>
      <c r="F3" s="13">
        <v>100</v>
      </c>
      <c r="G3" s="14"/>
      <c r="H3" s="13"/>
      <c r="I3" s="13"/>
      <c r="J3" s="13"/>
      <c r="M3">
        <f>D3+E3+F3+G3+H3</f>
        <v>298</v>
      </c>
      <c r="N3">
        <f>D3*0.17+E3*0.17+F3*0.17+G3*0.17+H3*0.17</f>
        <v>50.66</v>
      </c>
      <c r="O3">
        <f>I3*0.15</f>
        <v>0</v>
      </c>
      <c r="P3">
        <f>ROUND(N3+O3,0)</f>
        <v>51</v>
      </c>
    </row>
    <row r="4" spans="1:16" x14ac:dyDescent="0.25">
      <c r="A4" s="11" t="s">
        <v>90</v>
      </c>
      <c r="B4" s="11">
        <v>2</v>
      </c>
      <c r="C4" s="12" t="s">
        <v>91</v>
      </c>
      <c r="D4" s="13">
        <v>90</v>
      </c>
      <c r="E4" s="13">
        <v>75</v>
      </c>
      <c r="F4" s="13">
        <v>75</v>
      </c>
      <c r="G4" s="14"/>
      <c r="H4" s="13"/>
      <c r="I4" s="13"/>
      <c r="J4" s="13"/>
      <c r="M4">
        <f>D4+E4+F4+G4+H4</f>
        <v>240</v>
      </c>
      <c r="N4">
        <f>D4*0.17+E4*0.17+F4*0.17+G4*0.17+H4*0.17</f>
        <v>40.800000000000004</v>
      </c>
      <c r="O4">
        <f>I4*0.15</f>
        <v>0</v>
      </c>
      <c r="P4">
        <f>ROUND(N4+O4,0)</f>
        <v>41</v>
      </c>
    </row>
    <row r="5" spans="1:16" x14ac:dyDescent="0.25">
      <c r="A5" s="11" t="s">
        <v>92</v>
      </c>
      <c r="B5" s="11">
        <v>3</v>
      </c>
      <c r="C5" s="12" t="s">
        <v>93</v>
      </c>
      <c r="D5" s="13">
        <v>95</v>
      </c>
      <c r="E5" s="13">
        <v>78</v>
      </c>
      <c r="F5" s="13">
        <v>75</v>
      </c>
      <c r="G5" s="14"/>
      <c r="H5" s="13"/>
      <c r="I5" s="13"/>
      <c r="J5" s="13"/>
      <c r="M5">
        <f>D5+E5+F5+G5+H5</f>
        <v>248</v>
      </c>
      <c r="N5">
        <f>D5*0.17+E5*0.17+F5*0.17+G5*0.17+H5*0.17</f>
        <v>42.160000000000004</v>
      </c>
      <c r="O5">
        <f>I5*0.15</f>
        <v>0</v>
      </c>
      <c r="P5">
        <f>ROUND(N5+O5,0)</f>
        <v>42</v>
      </c>
    </row>
    <row r="6" spans="1:16" x14ac:dyDescent="0.25">
      <c r="A6" s="11" t="s">
        <v>94</v>
      </c>
      <c r="B6" s="11">
        <v>4</v>
      </c>
      <c r="C6" s="12" t="s">
        <v>95</v>
      </c>
      <c r="D6" s="13">
        <v>90</v>
      </c>
      <c r="E6" s="13">
        <v>100</v>
      </c>
      <c r="F6" s="13">
        <v>100</v>
      </c>
      <c r="G6" s="14"/>
      <c r="H6" s="13"/>
      <c r="I6" s="13"/>
      <c r="J6" s="13"/>
      <c r="M6">
        <f>D6+E6+F6+G6+H6</f>
        <v>290</v>
      </c>
      <c r="N6">
        <f>D6*0.17+E6*0.17+F6*0.17+G6*0.17+H6*0.17</f>
        <v>49.3</v>
      </c>
      <c r="O6">
        <f>I6*0.15</f>
        <v>0</v>
      </c>
      <c r="P6">
        <f>ROUND(N6+O6,0)</f>
        <v>49</v>
      </c>
    </row>
    <row r="7" spans="1:16" x14ac:dyDescent="0.25">
      <c r="A7" s="11" t="s">
        <v>96</v>
      </c>
      <c r="B7" s="11">
        <v>5</v>
      </c>
      <c r="C7" s="12" t="s">
        <v>97</v>
      </c>
      <c r="D7" s="13">
        <v>90</v>
      </c>
      <c r="E7" s="13">
        <v>80</v>
      </c>
      <c r="F7" s="13">
        <v>80</v>
      </c>
      <c r="G7" s="14"/>
      <c r="H7" s="13"/>
      <c r="I7" s="13"/>
      <c r="J7" s="13"/>
      <c r="M7">
        <f>D7+E7+F7+G7+H7</f>
        <v>250</v>
      </c>
      <c r="N7">
        <f>D7*0.17+E7*0.17+F7*0.17+G7*0.17+H7*0.17</f>
        <v>42.5</v>
      </c>
      <c r="O7">
        <f>I7*0.15</f>
        <v>0</v>
      </c>
      <c r="P7">
        <f>ROUND(N7+O7,0)</f>
        <v>43</v>
      </c>
    </row>
    <row r="8" spans="1:16" x14ac:dyDescent="0.25">
      <c r="A8" s="11" t="s">
        <v>98</v>
      </c>
      <c r="B8" s="11">
        <v>6</v>
      </c>
      <c r="C8" s="12" t="s">
        <v>99</v>
      </c>
      <c r="D8" s="13">
        <v>85</v>
      </c>
      <c r="E8" s="13">
        <v>75</v>
      </c>
      <c r="F8" s="13">
        <v>75</v>
      </c>
      <c r="G8" s="14"/>
      <c r="H8" s="13"/>
      <c r="I8" s="13"/>
      <c r="J8" s="13"/>
      <c r="M8">
        <f>D8+E8+F8+G8+H8</f>
        <v>235</v>
      </c>
      <c r="N8">
        <f>D8*0.17+E8*0.17+F8*0.17+G8*0.17+H8*0.17</f>
        <v>39.950000000000003</v>
      </c>
      <c r="O8">
        <f>I8*0.15</f>
        <v>0</v>
      </c>
      <c r="P8">
        <f>ROUND(N8+O8,0)</f>
        <v>40</v>
      </c>
    </row>
    <row r="9" spans="1:16" x14ac:dyDescent="0.25">
      <c r="A9" s="11" t="s">
        <v>100</v>
      </c>
      <c r="B9" s="11">
        <v>7</v>
      </c>
      <c r="C9" s="12" t="s">
        <v>101</v>
      </c>
      <c r="D9" s="13">
        <v>98</v>
      </c>
      <c r="E9" s="13">
        <v>100</v>
      </c>
      <c r="F9" s="13">
        <v>100</v>
      </c>
      <c r="G9" s="14"/>
      <c r="H9" s="13"/>
      <c r="I9" s="13"/>
      <c r="J9" s="13"/>
      <c r="M9">
        <f>D9+E9+F9+G9+H9</f>
        <v>298</v>
      </c>
      <c r="N9">
        <f>D9*0.17+E9*0.17+F9*0.17+G9*0.17+H9*0.17</f>
        <v>50.66</v>
      </c>
      <c r="O9">
        <f>I9*0.15</f>
        <v>0</v>
      </c>
      <c r="P9">
        <f>ROUND(N9+O9,0)</f>
        <v>51</v>
      </c>
    </row>
    <row r="10" spans="1:16" x14ac:dyDescent="0.25">
      <c r="A10" s="11" t="s">
        <v>102</v>
      </c>
      <c r="B10" s="11">
        <v>8</v>
      </c>
      <c r="C10" s="12" t="s">
        <v>103</v>
      </c>
      <c r="D10" s="13">
        <v>95</v>
      </c>
      <c r="E10" s="13">
        <v>80</v>
      </c>
      <c r="F10" s="13">
        <v>80</v>
      </c>
      <c r="G10" s="14"/>
      <c r="H10" s="13"/>
      <c r="I10" s="13"/>
      <c r="J10" s="13"/>
      <c r="M10">
        <f>D10+E10+F10+G10+H10</f>
        <v>255</v>
      </c>
      <c r="N10">
        <f>D10*0.17+E10*0.17+F10*0.17+G10*0.17+H10*0.17</f>
        <v>43.350000000000009</v>
      </c>
      <c r="O10">
        <f>I10*0.15</f>
        <v>0</v>
      </c>
      <c r="P10">
        <f>ROUND(N10+O10,0)</f>
        <v>43</v>
      </c>
    </row>
    <row r="11" spans="1:16" x14ac:dyDescent="0.25">
      <c r="A11" s="11" t="s">
        <v>104</v>
      </c>
      <c r="B11" s="11">
        <v>9</v>
      </c>
      <c r="C11" s="12" t="s">
        <v>105</v>
      </c>
      <c r="D11" s="13">
        <v>90</v>
      </c>
      <c r="E11" s="13">
        <v>85</v>
      </c>
      <c r="F11" s="13">
        <v>80</v>
      </c>
      <c r="G11" s="14"/>
      <c r="H11" s="13"/>
      <c r="I11" s="13"/>
      <c r="J11" s="13"/>
      <c r="M11">
        <f>D11+E11+F11+G11+H11</f>
        <v>255</v>
      </c>
      <c r="N11">
        <f>D11*0.17+E11*0.17+F11*0.17+G11*0.17+H11*0.17</f>
        <v>43.35</v>
      </c>
      <c r="O11">
        <f>I11*0.15</f>
        <v>0</v>
      </c>
      <c r="P11">
        <f>ROUND(N11+O11,0)</f>
        <v>43</v>
      </c>
    </row>
    <row r="12" spans="1:16" x14ac:dyDescent="0.25">
      <c r="A12" s="11" t="s">
        <v>106</v>
      </c>
      <c r="B12" s="11">
        <v>10</v>
      </c>
      <c r="C12" s="12" t="s">
        <v>107</v>
      </c>
      <c r="D12" s="13">
        <v>90</v>
      </c>
      <c r="E12" s="13">
        <v>80</v>
      </c>
      <c r="F12" s="13">
        <v>75</v>
      </c>
      <c r="G12" s="14"/>
      <c r="H12" s="13"/>
      <c r="I12" s="13"/>
      <c r="J12" s="13"/>
      <c r="M12">
        <f>D12+E12+F12+G12+H12</f>
        <v>245</v>
      </c>
      <c r="N12">
        <f>D12*0.17+E12*0.17+F12*0.17+G12*0.17+H12*0.17</f>
        <v>41.650000000000006</v>
      </c>
      <c r="O12">
        <f>I12*0.15</f>
        <v>0</v>
      </c>
      <c r="P12">
        <f>ROUND(N12+O12,0)</f>
        <v>42</v>
      </c>
    </row>
    <row r="13" spans="1:16" x14ac:dyDescent="0.25">
      <c r="A13" s="11" t="s">
        <v>108</v>
      </c>
      <c r="B13" s="11">
        <v>11</v>
      </c>
      <c r="C13" s="12" t="s">
        <v>109</v>
      </c>
      <c r="D13" s="13">
        <v>92</v>
      </c>
      <c r="E13" s="13">
        <v>80</v>
      </c>
      <c r="F13" s="13">
        <v>80</v>
      </c>
      <c r="G13" s="14"/>
      <c r="H13" s="13"/>
      <c r="I13" s="13"/>
      <c r="J13" s="13"/>
      <c r="M13">
        <f>D13+E13+F13+G13+H13</f>
        <v>252</v>
      </c>
      <c r="N13">
        <f>D13*0.17+E13*0.17+F13*0.17+G13*0.17+H13*0.17</f>
        <v>42.84</v>
      </c>
      <c r="O13">
        <f>I13*0.15</f>
        <v>0</v>
      </c>
      <c r="P13">
        <f>ROUND(N13+O13,0)</f>
        <v>43</v>
      </c>
    </row>
    <row r="14" spans="1:16" x14ac:dyDescent="0.25">
      <c r="A14" s="11" t="s">
        <v>110</v>
      </c>
      <c r="B14" s="11">
        <v>12</v>
      </c>
      <c r="C14" s="12" t="s">
        <v>111</v>
      </c>
      <c r="D14" s="13">
        <v>90</v>
      </c>
      <c r="E14" s="13">
        <v>80</v>
      </c>
      <c r="F14" s="13">
        <v>85</v>
      </c>
      <c r="G14" s="14"/>
      <c r="H14" s="13"/>
      <c r="I14" s="13"/>
      <c r="J14" s="13"/>
      <c r="M14">
        <f>D14+E14+F14+G14+H14</f>
        <v>255</v>
      </c>
      <c r="N14">
        <f>D14*0.17+E14*0.17+F14*0.17+G14*0.17+H14*0.17</f>
        <v>43.35</v>
      </c>
      <c r="O14">
        <f>I14*0.15</f>
        <v>0</v>
      </c>
      <c r="P14">
        <f>ROUND(N14+O14,0)</f>
        <v>43</v>
      </c>
    </row>
    <row r="15" spans="1:16" x14ac:dyDescent="0.25">
      <c r="A15" s="11" t="s">
        <v>112</v>
      </c>
      <c r="B15" s="11">
        <v>13</v>
      </c>
      <c r="C15" s="12" t="s">
        <v>113</v>
      </c>
      <c r="D15" s="13">
        <v>92</v>
      </c>
      <c r="E15" s="13">
        <v>80</v>
      </c>
      <c r="F15" s="13">
        <v>80</v>
      </c>
      <c r="G15" s="14"/>
      <c r="H15" s="13"/>
      <c r="I15" s="13"/>
      <c r="J15" s="13"/>
      <c r="M15">
        <f>D15+E15+F15+G15+H15</f>
        <v>252</v>
      </c>
      <c r="N15">
        <f>D15*0.17+E15*0.17+F15*0.17+G15*0.17+H15*0.17</f>
        <v>42.84</v>
      </c>
      <c r="O15">
        <f>I15*0.15</f>
        <v>0</v>
      </c>
      <c r="P15">
        <f>ROUND(N15+O15,0)</f>
        <v>43</v>
      </c>
    </row>
    <row r="16" spans="1:16" x14ac:dyDescent="0.25">
      <c r="A16" s="11" t="s">
        <v>114</v>
      </c>
      <c r="B16" s="11">
        <v>14</v>
      </c>
      <c r="C16" s="12" t="s">
        <v>115</v>
      </c>
      <c r="D16" s="13">
        <v>90</v>
      </c>
      <c r="E16" s="13">
        <v>85</v>
      </c>
      <c r="F16" s="13">
        <v>80</v>
      </c>
      <c r="G16" s="14"/>
      <c r="H16" s="13"/>
      <c r="I16" s="13"/>
      <c r="J16" s="13"/>
      <c r="M16">
        <f>D16+E16+F16+G16+H16</f>
        <v>255</v>
      </c>
      <c r="N16">
        <f>D16*0.17+E16*0.17+F16*0.17+G16*0.17+H16*0.17</f>
        <v>43.35</v>
      </c>
      <c r="O16">
        <f>I16*0.15</f>
        <v>0</v>
      </c>
      <c r="P16">
        <f>ROUND(N16+O16,0)</f>
        <v>43</v>
      </c>
    </row>
    <row r="17" spans="1:16" x14ac:dyDescent="0.25">
      <c r="A17" s="11" t="s">
        <v>116</v>
      </c>
      <c r="B17" s="11">
        <v>15</v>
      </c>
      <c r="C17" s="12" t="s">
        <v>117</v>
      </c>
      <c r="D17" s="13">
        <v>90</v>
      </c>
      <c r="E17" s="13">
        <v>82</v>
      </c>
      <c r="F17" s="13">
        <v>80</v>
      </c>
      <c r="G17" s="14"/>
      <c r="H17" s="13"/>
      <c r="I17" s="13"/>
      <c r="J17" s="13"/>
      <c r="M17">
        <f>D17+E17+F17+G17+H17</f>
        <v>252</v>
      </c>
      <c r="N17">
        <f>D17*0.17+E17*0.17+F17*0.17+G17*0.17+H17*0.17</f>
        <v>42.84</v>
      </c>
      <c r="O17">
        <f>I17*0.15</f>
        <v>0</v>
      </c>
      <c r="P17">
        <f>ROUND(N17+O17,0)</f>
        <v>43</v>
      </c>
    </row>
    <row r="18" spans="1:16" x14ac:dyDescent="0.25">
      <c r="A18" s="11" t="s">
        <v>118</v>
      </c>
      <c r="B18" s="11">
        <v>16</v>
      </c>
      <c r="C18" s="12" t="s">
        <v>119</v>
      </c>
      <c r="D18" s="13">
        <v>90</v>
      </c>
      <c r="E18" s="13">
        <v>80</v>
      </c>
      <c r="F18" s="13">
        <v>80</v>
      </c>
      <c r="G18" s="14"/>
      <c r="H18" s="13"/>
      <c r="I18" s="13"/>
      <c r="J18" s="13"/>
      <c r="M18">
        <f>D18+E18+F18+G18+H18</f>
        <v>250</v>
      </c>
      <c r="N18">
        <f>D18*0.17+E18*0.17+F18*0.17+G18*0.17+H18*0.17</f>
        <v>42.5</v>
      </c>
      <c r="O18">
        <f>I18*0.15</f>
        <v>0</v>
      </c>
      <c r="P18">
        <f>ROUND(N18+O18,0)</f>
        <v>43</v>
      </c>
    </row>
    <row r="19" spans="1:16" x14ac:dyDescent="0.25">
      <c r="A19" s="11" t="s">
        <v>120</v>
      </c>
      <c r="B19" s="11">
        <v>17</v>
      </c>
      <c r="C19" s="12" t="s">
        <v>121</v>
      </c>
      <c r="D19" s="13">
        <v>94</v>
      </c>
      <c r="E19" s="13">
        <v>85</v>
      </c>
      <c r="F19" s="13">
        <v>80</v>
      </c>
      <c r="G19" s="14"/>
      <c r="H19" s="13"/>
      <c r="I19" s="13"/>
      <c r="J19" s="13"/>
      <c r="M19">
        <f>D19+E19+F19+G19+H19</f>
        <v>259</v>
      </c>
      <c r="N19">
        <f>D19*0.17+E19*0.17+F19*0.17+G19*0.17+H19*0.17</f>
        <v>44.03</v>
      </c>
      <c r="O19">
        <f>I19*0.15</f>
        <v>0</v>
      </c>
      <c r="P19">
        <f>ROUND(N19+O19,0)</f>
        <v>44</v>
      </c>
    </row>
    <row r="20" spans="1:16" x14ac:dyDescent="0.25">
      <c r="A20" s="11" t="s">
        <v>122</v>
      </c>
      <c r="B20" s="11">
        <v>18</v>
      </c>
      <c r="C20" s="12" t="s">
        <v>123</v>
      </c>
      <c r="D20" s="13">
        <v>90</v>
      </c>
      <c r="E20" s="13">
        <v>85</v>
      </c>
      <c r="F20" s="13">
        <v>82</v>
      </c>
      <c r="G20" s="14"/>
      <c r="H20" s="13"/>
      <c r="I20" s="13"/>
      <c r="J20" s="13"/>
      <c r="M20">
        <f>D20+E20+F20+G20+H20</f>
        <v>257</v>
      </c>
      <c r="N20">
        <f>D20*0.17+E20*0.17+F20*0.17+G20*0.17+H20*0.17</f>
        <v>43.69</v>
      </c>
      <c r="O20">
        <f>I20*0.15</f>
        <v>0</v>
      </c>
      <c r="P20">
        <f>ROUND(N20+O20,0)</f>
        <v>44</v>
      </c>
    </row>
    <row r="21" spans="1:16" x14ac:dyDescent="0.25">
      <c r="A21" s="11" t="s">
        <v>124</v>
      </c>
      <c r="B21" s="11">
        <v>19</v>
      </c>
      <c r="C21" s="12" t="s">
        <v>125</v>
      </c>
      <c r="D21" s="13">
        <v>98</v>
      </c>
      <c r="E21" s="13">
        <v>95</v>
      </c>
      <c r="F21" s="13">
        <v>100</v>
      </c>
      <c r="G21" s="14"/>
      <c r="H21" s="13"/>
      <c r="I21" s="13"/>
      <c r="J21" s="13"/>
      <c r="M21">
        <f>D21+E21+F21+G21+H21</f>
        <v>293</v>
      </c>
      <c r="N21">
        <f>D21*0.17+E21*0.17+F21*0.17+G21*0.17+H21*0.17</f>
        <v>49.81</v>
      </c>
      <c r="O21">
        <f>I21*0.15</f>
        <v>0</v>
      </c>
      <c r="P21">
        <f>ROUND(N21+O21,0)</f>
        <v>50</v>
      </c>
    </row>
    <row r="22" spans="1:16" x14ac:dyDescent="0.25">
      <c r="A22" s="11" t="s">
        <v>126</v>
      </c>
      <c r="B22" s="11">
        <v>20</v>
      </c>
      <c r="C22" s="12" t="s">
        <v>127</v>
      </c>
      <c r="D22" s="13">
        <v>96</v>
      </c>
      <c r="E22" s="13">
        <v>80</v>
      </c>
      <c r="F22" s="13">
        <v>80</v>
      </c>
      <c r="G22" s="14"/>
      <c r="H22" s="13"/>
      <c r="I22" s="13"/>
      <c r="J22" s="13"/>
      <c r="M22">
        <f>D22+E22+F22+G22+H22</f>
        <v>256</v>
      </c>
      <c r="N22">
        <f>D22*0.17+E22*0.17+F22*0.17+G22*0.17+H22*0.17</f>
        <v>43.52</v>
      </c>
      <c r="O22">
        <f>I22*0.15</f>
        <v>0</v>
      </c>
      <c r="P22">
        <f>ROUND(N22+O22,0)</f>
        <v>44</v>
      </c>
    </row>
    <row r="23" spans="1:16" x14ac:dyDescent="0.25">
      <c r="A23" s="11" t="s">
        <v>128</v>
      </c>
      <c r="B23" s="11">
        <v>21</v>
      </c>
      <c r="C23" s="12" t="s">
        <v>129</v>
      </c>
      <c r="D23" s="13">
        <v>96</v>
      </c>
      <c r="E23" s="13">
        <v>95</v>
      </c>
      <c r="F23" s="13">
        <v>85</v>
      </c>
      <c r="G23" s="14"/>
      <c r="H23" s="13"/>
      <c r="I23" s="13"/>
      <c r="J23" s="13"/>
      <c r="M23">
        <f>D23+E23+F23+G23+H23</f>
        <v>276</v>
      </c>
      <c r="N23">
        <f>D23*0.17+E23*0.17+F23*0.17+G23*0.17+H23*0.17</f>
        <v>46.92</v>
      </c>
      <c r="O23">
        <f>I23*0.15</f>
        <v>0</v>
      </c>
      <c r="P23">
        <f>ROUND(N23+O23,0)</f>
        <v>47</v>
      </c>
    </row>
    <row r="24" spans="1:16" x14ac:dyDescent="0.25">
      <c r="A24" s="11" t="s">
        <v>130</v>
      </c>
      <c r="B24" s="11">
        <v>22</v>
      </c>
      <c r="C24" s="12" t="s">
        <v>131</v>
      </c>
      <c r="D24" s="13">
        <v>95</v>
      </c>
      <c r="E24" s="13">
        <v>96</v>
      </c>
      <c r="F24" s="13">
        <v>82</v>
      </c>
      <c r="G24" s="14"/>
      <c r="H24" s="13"/>
      <c r="I24" s="13"/>
      <c r="J24" s="13"/>
      <c r="M24">
        <f>D24+E24+F24+G24+H24</f>
        <v>273</v>
      </c>
      <c r="N24">
        <f>D24*0.17+E24*0.17+F24*0.17+G24*0.17+H24*0.17</f>
        <v>46.41</v>
      </c>
      <c r="O24">
        <f>I24*0.15</f>
        <v>0</v>
      </c>
      <c r="P24">
        <f>ROUND(N24+O24,0)</f>
        <v>46</v>
      </c>
    </row>
    <row r="25" spans="1:16" x14ac:dyDescent="0.25">
      <c r="A25" s="11" t="s">
        <v>132</v>
      </c>
      <c r="B25" s="11">
        <v>23</v>
      </c>
      <c r="C25" s="12" t="s">
        <v>133</v>
      </c>
      <c r="D25" s="13">
        <v>96</v>
      </c>
      <c r="E25" s="13">
        <v>85</v>
      </c>
      <c r="F25" s="13">
        <v>80</v>
      </c>
      <c r="G25" s="14"/>
      <c r="H25" s="13"/>
      <c r="I25" s="13"/>
      <c r="J25" s="13"/>
      <c r="M25">
        <f>D25+E25+F25+G25+H25</f>
        <v>261</v>
      </c>
      <c r="N25">
        <f>D25*0.17+E25*0.17+F25*0.17+G25*0.17+H25*0.17</f>
        <v>44.370000000000005</v>
      </c>
      <c r="O25">
        <f>I25*0.15</f>
        <v>0</v>
      </c>
      <c r="P25">
        <f>ROUND(N25+O25,0)</f>
        <v>44</v>
      </c>
    </row>
    <row r="26" spans="1:16" x14ac:dyDescent="0.25">
      <c r="A26" s="11" t="s">
        <v>134</v>
      </c>
      <c r="B26" s="11">
        <v>24</v>
      </c>
      <c r="C26" s="12" t="s">
        <v>135</v>
      </c>
      <c r="D26" s="13">
        <v>95</v>
      </c>
      <c r="E26" s="13">
        <v>82</v>
      </c>
      <c r="F26" s="13">
        <v>80</v>
      </c>
      <c r="G26" s="14"/>
      <c r="H26" s="13"/>
      <c r="I26" s="13"/>
      <c r="J26" s="13"/>
      <c r="M26">
        <f>D26+E26+F26+G26+H26</f>
        <v>257</v>
      </c>
      <c r="N26">
        <f>D26*0.17+E26*0.17+F26*0.17+G26*0.17+H26*0.17</f>
        <v>43.690000000000005</v>
      </c>
      <c r="O26">
        <f>I26*0.15</f>
        <v>0</v>
      </c>
      <c r="P26">
        <f>ROUND(N26+O26,0)</f>
        <v>44</v>
      </c>
    </row>
    <row r="27" spans="1:16" x14ac:dyDescent="0.25">
      <c r="A27" s="11" t="s">
        <v>136</v>
      </c>
      <c r="B27" s="11">
        <v>25</v>
      </c>
      <c r="C27" s="12" t="s">
        <v>137</v>
      </c>
      <c r="D27" s="13">
        <v>94</v>
      </c>
      <c r="E27" s="13">
        <v>90</v>
      </c>
      <c r="F27" s="13">
        <v>90</v>
      </c>
      <c r="G27" s="14"/>
      <c r="H27" s="13"/>
      <c r="I27" s="13"/>
      <c r="J27" s="13"/>
      <c r="M27">
        <f>D27+E27+F27+G27+H27</f>
        <v>274</v>
      </c>
      <c r="N27">
        <f>D27*0.17+E27*0.17+F27*0.17+G27*0.17+H27*0.17</f>
        <v>46.58</v>
      </c>
      <c r="O27">
        <f>I27*0.15</f>
        <v>0</v>
      </c>
      <c r="P27">
        <f>ROUND(N27+O27,0)</f>
        <v>47</v>
      </c>
    </row>
    <row r="28" spans="1:16" x14ac:dyDescent="0.25">
      <c r="A28" s="11" t="s">
        <v>138</v>
      </c>
      <c r="B28" s="11">
        <v>26</v>
      </c>
      <c r="C28" s="12" t="s">
        <v>139</v>
      </c>
      <c r="D28" s="13">
        <v>93</v>
      </c>
      <c r="E28" s="13">
        <v>90</v>
      </c>
      <c r="F28" s="13">
        <v>80</v>
      </c>
      <c r="G28" s="14"/>
      <c r="H28" s="13"/>
      <c r="I28" s="13"/>
      <c r="J28" s="13"/>
      <c r="M28">
        <f>D28+E28+F28+G28+H28</f>
        <v>263</v>
      </c>
      <c r="N28">
        <f>D28*0.17+E28*0.17+F28*0.17+G28*0.17+H28*0.17</f>
        <v>44.71</v>
      </c>
      <c r="O28">
        <f>I28*0.15</f>
        <v>0</v>
      </c>
      <c r="P28">
        <f>ROUND(N28+O28,0)</f>
        <v>45</v>
      </c>
    </row>
    <row r="29" spans="1:16" x14ac:dyDescent="0.25">
      <c r="A29" s="11" t="s">
        <v>140</v>
      </c>
      <c r="B29" s="11">
        <v>27</v>
      </c>
      <c r="C29" s="12" t="s">
        <v>141</v>
      </c>
      <c r="D29" s="13">
        <v>90</v>
      </c>
      <c r="E29" s="13">
        <v>86</v>
      </c>
      <c r="F29" s="13">
        <v>85</v>
      </c>
      <c r="G29" s="14"/>
      <c r="H29" s="13"/>
      <c r="I29" s="13"/>
      <c r="J29" s="13"/>
      <c r="M29">
        <f>D29+E29+F29+G29+H29</f>
        <v>261</v>
      </c>
      <c r="N29">
        <f>D29*0.17+E29*0.17+F29*0.17+G29*0.17+H29*0.17</f>
        <v>44.370000000000005</v>
      </c>
      <c r="O29">
        <f>I29*0.15</f>
        <v>0</v>
      </c>
      <c r="P29">
        <f>ROUND(N29+O29,0)</f>
        <v>44</v>
      </c>
    </row>
    <row r="30" spans="1:16" x14ac:dyDescent="0.25">
      <c r="A30" s="11" t="s">
        <v>142</v>
      </c>
      <c r="B30" s="11">
        <v>28</v>
      </c>
      <c r="C30" s="12" t="s">
        <v>143</v>
      </c>
      <c r="D30" s="13">
        <v>97</v>
      </c>
      <c r="E30" s="13">
        <v>82</v>
      </c>
      <c r="F30" s="13">
        <v>80</v>
      </c>
      <c r="G30" s="14"/>
      <c r="H30" s="13"/>
      <c r="I30" s="13"/>
      <c r="J30" s="13"/>
      <c r="M30">
        <f>D30+E30+F30+G30+H30</f>
        <v>259</v>
      </c>
      <c r="N30">
        <f>D30*0.17+E30*0.17+F30*0.17+G30*0.17+H30*0.17</f>
        <v>44.03</v>
      </c>
      <c r="O30">
        <f>I30*0.15</f>
        <v>0</v>
      </c>
      <c r="P30">
        <f>ROUND(N30+O30,0)</f>
        <v>44</v>
      </c>
    </row>
    <row r="31" spans="1:16" x14ac:dyDescent="0.25">
      <c r="A31" s="11" t="s">
        <v>144</v>
      </c>
      <c r="B31" s="11">
        <v>29</v>
      </c>
      <c r="C31" s="12" t="s">
        <v>145</v>
      </c>
      <c r="D31" s="13">
        <v>96</v>
      </c>
      <c r="E31" s="13">
        <v>80</v>
      </c>
      <c r="F31" s="13">
        <v>82</v>
      </c>
      <c r="G31" s="14"/>
      <c r="H31" s="13"/>
      <c r="I31" s="13"/>
      <c r="J31" s="13"/>
      <c r="M31">
        <f>D31+E31+F31+G31+H31</f>
        <v>258</v>
      </c>
      <c r="N31">
        <f>D31*0.17+E31*0.17+F31*0.17+G31*0.17+H31*0.17</f>
        <v>43.86</v>
      </c>
      <c r="O31">
        <f>I31*0.15</f>
        <v>0</v>
      </c>
      <c r="P31">
        <f>ROUND(N31+O31,0)</f>
        <v>44</v>
      </c>
    </row>
    <row r="32" spans="1:16" x14ac:dyDescent="0.25">
      <c r="A32" s="11" t="s">
        <v>146</v>
      </c>
      <c r="B32" s="11">
        <v>30</v>
      </c>
      <c r="C32" s="12" t="s">
        <v>147</v>
      </c>
      <c r="D32" s="13">
        <v>90</v>
      </c>
      <c r="E32" s="13">
        <v>85</v>
      </c>
      <c r="F32" s="13">
        <v>82</v>
      </c>
      <c r="G32" s="14"/>
      <c r="H32" s="13"/>
      <c r="I32" s="13"/>
      <c r="J32" s="13"/>
      <c r="M32">
        <f>D32+E32+F32+G32+H32</f>
        <v>257</v>
      </c>
      <c r="N32">
        <f>D32*0.17+E32*0.17+F32*0.17+G32*0.17+H32*0.17</f>
        <v>43.69</v>
      </c>
      <c r="O32">
        <f>I32*0.15</f>
        <v>0</v>
      </c>
      <c r="P32">
        <f>ROUND(N32+O32,0)</f>
        <v>44</v>
      </c>
    </row>
    <row r="33" spans="1:16" x14ac:dyDescent="0.25">
      <c r="A33" s="11" t="s">
        <v>148</v>
      </c>
      <c r="B33" s="11">
        <v>31</v>
      </c>
      <c r="C33" s="12" t="s">
        <v>149</v>
      </c>
      <c r="D33" s="13">
        <v>90</v>
      </c>
      <c r="E33" s="13">
        <v>82</v>
      </c>
      <c r="F33" s="13">
        <v>90</v>
      </c>
      <c r="G33" s="14"/>
      <c r="H33" s="13"/>
      <c r="I33" s="13"/>
      <c r="J33" s="13"/>
      <c r="M33">
        <f>D33+E33+F33+G33+H33</f>
        <v>262</v>
      </c>
      <c r="N33">
        <f>D33*0.17+E33*0.17+F33*0.17+G33*0.17+H33*0.17</f>
        <v>44.540000000000006</v>
      </c>
      <c r="O33">
        <f>I33*0.15</f>
        <v>0</v>
      </c>
      <c r="P33">
        <f>ROUND(N33+O33,0)</f>
        <v>45</v>
      </c>
    </row>
    <row r="34" spans="1:16" x14ac:dyDescent="0.25">
      <c r="A34" s="11" t="s">
        <v>150</v>
      </c>
      <c r="B34" s="11">
        <v>32</v>
      </c>
      <c r="C34" s="12" t="s">
        <v>151</v>
      </c>
      <c r="D34" s="13">
        <v>90</v>
      </c>
      <c r="E34" s="13">
        <v>80</v>
      </c>
      <c r="F34" s="13">
        <v>90</v>
      </c>
      <c r="G34" s="14"/>
      <c r="H34" s="13"/>
      <c r="I34" s="13"/>
      <c r="J34" s="13"/>
      <c r="M34">
        <f>D34+E34+F34+G34+H34</f>
        <v>260</v>
      </c>
      <c r="N34">
        <f>D34*0.17+E34*0.17+F34*0.17+G34*0.17+H34*0.17</f>
        <v>44.2</v>
      </c>
      <c r="O34">
        <f>I34*0.15</f>
        <v>0</v>
      </c>
      <c r="P34">
        <f>ROUND(N34+O34,0)</f>
        <v>44</v>
      </c>
    </row>
    <row r="35" spans="1:16" x14ac:dyDescent="0.25">
      <c r="A35" s="11" t="s">
        <v>152</v>
      </c>
      <c r="B35" s="11">
        <v>33</v>
      </c>
      <c r="C35" s="12" t="s">
        <v>153</v>
      </c>
      <c r="D35" s="13">
        <v>90</v>
      </c>
      <c r="E35" s="13">
        <v>80</v>
      </c>
      <c r="F35" s="13">
        <v>80</v>
      </c>
      <c r="G35" s="14"/>
      <c r="H35" s="13"/>
      <c r="I35" s="13"/>
      <c r="J35" s="13"/>
      <c r="M35">
        <f>D35+E35+F35+G35+H35</f>
        <v>250</v>
      </c>
      <c r="N35">
        <f>D35*0.17+E35*0.17+F35*0.17+G35*0.17+H35*0.17</f>
        <v>42.5</v>
      </c>
      <c r="O35">
        <f>I35*0.15</f>
        <v>0</v>
      </c>
      <c r="P35">
        <f>ROUND(N35+O35,0)</f>
        <v>43</v>
      </c>
    </row>
    <row r="36" spans="1:16" x14ac:dyDescent="0.25">
      <c r="A36" s="11" t="s">
        <v>154</v>
      </c>
      <c r="B36" s="11">
        <v>34</v>
      </c>
      <c r="C36" s="12" t="s">
        <v>155</v>
      </c>
      <c r="D36" s="13">
        <v>90</v>
      </c>
      <c r="E36" s="13">
        <v>82</v>
      </c>
      <c r="F36" s="13">
        <v>80</v>
      </c>
      <c r="G36" s="14"/>
      <c r="H36" s="13"/>
      <c r="I36" s="13"/>
      <c r="J36" s="13"/>
      <c r="M36">
        <f>D36+E36+F36+G36+H36</f>
        <v>252</v>
      </c>
      <c r="N36">
        <f>D36*0.17+E36*0.17+F36*0.17+G36*0.17+H36*0.17</f>
        <v>42.84</v>
      </c>
      <c r="O36">
        <f>I36*0.15</f>
        <v>0</v>
      </c>
      <c r="P36">
        <f>ROUND(N36+O36,0)</f>
        <v>43</v>
      </c>
    </row>
    <row r="37" spans="1:16" x14ac:dyDescent="0.25">
      <c r="A37" s="11" t="s">
        <v>156</v>
      </c>
      <c r="B37" s="11">
        <v>35</v>
      </c>
      <c r="C37" s="12" t="s">
        <v>157</v>
      </c>
      <c r="D37" s="13">
        <v>92</v>
      </c>
      <c r="E37" s="13">
        <v>85</v>
      </c>
      <c r="F37" s="13">
        <v>80</v>
      </c>
      <c r="G37" s="14"/>
      <c r="H37" s="13"/>
      <c r="I37" s="13"/>
      <c r="J37" s="13"/>
      <c r="M37">
        <f>D37+E37+F37+G37+H37</f>
        <v>257</v>
      </c>
      <c r="N37">
        <f>D37*0.17+E37*0.17+F37*0.17+G37*0.17+H37*0.17</f>
        <v>43.690000000000005</v>
      </c>
      <c r="O37">
        <f>I37*0.15</f>
        <v>0</v>
      </c>
      <c r="P37">
        <f>ROUND(N37+O37,0)</f>
        <v>44</v>
      </c>
    </row>
  </sheetData>
  <sheetProtection algorithmName="SHA-512" hashValue="wlV5k57lqhQWVornzhbAwVlp3eKraMGTGVRBvK1uHJi1gdOsbMhWQJnxvMAYyf00YPtZAmEbLgnkxZ+9zmlc/Q==" saltValue="oKoIbVs/xK98ZutsWULFOg==" spinCount="100000" sheet="1" objects="1" scenarios="1"/>
  <dataValidations count="35">
    <dataValidation type="whole" allowBlank="1" showInputMessage="1" showErrorMessage="1" errorTitle="Valor fuera de rango" error="Ingrese un valor correcto" sqref="G3" xr:uid="{123EFCFF-DFBA-43F9-9B7F-C997D09FD290}">
      <formula1>0</formula1>
      <formula2>100</formula2>
    </dataValidation>
    <dataValidation type="whole" allowBlank="1" showInputMessage="1" showErrorMessage="1" errorTitle="Valor fuera de rango" error="Ingrese un valor correcto" sqref="G4" xr:uid="{5946FF2C-8C2E-4E81-A25E-34FCA1923C3D}">
      <formula1>0</formula1>
      <formula2>100</formula2>
    </dataValidation>
    <dataValidation type="whole" allowBlank="1" showInputMessage="1" showErrorMessage="1" errorTitle="Valor fuera de rango" error="Ingrese un valor correcto" sqref="G5" xr:uid="{4BFE8601-099E-427D-9423-DC1B50780E2B}">
      <formula1>0</formula1>
      <formula2>100</formula2>
    </dataValidation>
    <dataValidation type="whole" allowBlank="1" showInputMessage="1" showErrorMessage="1" errorTitle="Valor fuera de rango" error="Ingrese un valor correcto" sqref="G6" xr:uid="{2B3C361E-FF45-4FD3-9E9A-33E3DC633B47}">
      <formula1>0</formula1>
      <formula2>100</formula2>
    </dataValidation>
    <dataValidation type="whole" allowBlank="1" showInputMessage="1" showErrorMessage="1" errorTitle="Valor fuera de rango" error="Ingrese un valor correcto" sqref="G7" xr:uid="{C819DB9B-4CA9-4AB2-AD59-9613C844F3FE}">
      <formula1>0</formula1>
      <formula2>100</formula2>
    </dataValidation>
    <dataValidation type="whole" allowBlank="1" showInputMessage="1" showErrorMessage="1" errorTitle="Valor fuera de rango" error="Ingrese un valor correcto" sqref="G8" xr:uid="{2C795E94-D7F3-4513-B998-8A7AADB576C4}">
      <formula1>0</formula1>
      <formula2>100</formula2>
    </dataValidation>
    <dataValidation type="whole" allowBlank="1" showInputMessage="1" showErrorMessage="1" errorTitle="Valor fuera de rango" error="Ingrese un valor correcto" sqref="G9" xr:uid="{0408FBF5-B602-474E-A0D6-72C8463DC5D5}">
      <formula1>0</formula1>
      <formula2>100</formula2>
    </dataValidation>
    <dataValidation type="whole" allowBlank="1" showInputMessage="1" showErrorMessage="1" errorTitle="Valor fuera de rango" error="Ingrese un valor correcto" sqref="G10" xr:uid="{6082810C-1DBF-44CD-A8DC-36834D4AFA5C}">
      <formula1>0</formula1>
      <formula2>100</formula2>
    </dataValidation>
    <dataValidation type="whole" allowBlank="1" showInputMessage="1" showErrorMessage="1" errorTitle="Valor fuera de rango" error="Ingrese un valor correcto" sqref="G11" xr:uid="{DCC2F4F3-E68C-4197-8701-729821E2A893}">
      <formula1>0</formula1>
      <formula2>100</formula2>
    </dataValidation>
    <dataValidation type="whole" allowBlank="1" showInputMessage="1" showErrorMessage="1" errorTitle="Valor fuera de rango" error="Ingrese un valor correcto" sqref="G12" xr:uid="{1DABE8D6-039F-4A82-9D1C-3766884E9326}">
      <formula1>0</formula1>
      <formula2>100</formula2>
    </dataValidation>
    <dataValidation type="whole" allowBlank="1" showInputMessage="1" showErrorMessage="1" errorTitle="Valor fuera de rango" error="Ingrese un valor correcto" sqref="G13" xr:uid="{E8679CD3-BBA4-463B-8A12-E53A37689CC0}">
      <formula1>0</formula1>
      <formula2>100</formula2>
    </dataValidation>
    <dataValidation type="whole" allowBlank="1" showInputMessage="1" showErrorMessage="1" errorTitle="Valor fuera de rango" error="Ingrese un valor correcto" sqref="G14" xr:uid="{A3C580FB-3DC2-44AE-9C02-393943C98CEC}">
      <formula1>0</formula1>
      <formula2>100</formula2>
    </dataValidation>
    <dataValidation type="whole" allowBlank="1" showInputMessage="1" showErrorMessage="1" errorTitle="Valor fuera de rango" error="Ingrese un valor correcto" sqref="G15" xr:uid="{C283F280-FF24-4C92-BC16-C53826176A5A}">
      <formula1>0</formula1>
      <formula2>100</formula2>
    </dataValidation>
    <dataValidation type="whole" allowBlank="1" showInputMessage="1" showErrorMessage="1" errorTitle="Valor fuera de rango" error="Ingrese un valor correcto" sqref="G16" xr:uid="{7E4EEF13-DDC1-485D-9CBE-E34380B45304}">
      <formula1>0</formula1>
      <formula2>100</formula2>
    </dataValidation>
    <dataValidation type="whole" allowBlank="1" showInputMessage="1" showErrorMessage="1" errorTitle="Valor fuera de rango" error="Ingrese un valor correcto" sqref="G17" xr:uid="{DE54D44A-BD37-4C08-AE75-52548B1C88AE}">
      <formula1>0</formula1>
      <formula2>100</formula2>
    </dataValidation>
    <dataValidation type="whole" allowBlank="1" showInputMessage="1" showErrorMessage="1" errorTitle="Valor fuera de rango" error="Ingrese un valor correcto" sqref="G18" xr:uid="{8B4780FE-3058-4A62-AA7C-2B7FF3135125}">
      <formula1>0</formula1>
      <formula2>100</formula2>
    </dataValidation>
    <dataValidation type="whole" allowBlank="1" showInputMessage="1" showErrorMessage="1" errorTitle="Valor fuera de rango" error="Ingrese un valor correcto" sqref="G19" xr:uid="{E6281EC3-3033-4BA2-805A-47F3E75E0D9C}">
      <formula1>0</formula1>
      <formula2>100</formula2>
    </dataValidation>
    <dataValidation type="whole" allowBlank="1" showInputMessage="1" showErrorMessage="1" errorTitle="Valor fuera de rango" error="Ingrese un valor correcto" sqref="G20" xr:uid="{3699C6C1-67AF-48A7-BF6F-1576C72D8D8F}">
      <formula1>0</formula1>
      <formula2>100</formula2>
    </dataValidation>
    <dataValidation type="whole" allowBlank="1" showInputMessage="1" showErrorMessage="1" errorTitle="Valor fuera de rango" error="Ingrese un valor correcto" sqref="G21" xr:uid="{62D696B0-2BC5-4EFD-B16E-A653E4AB2997}">
      <formula1>0</formula1>
      <formula2>100</formula2>
    </dataValidation>
    <dataValidation type="whole" allowBlank="1" showInputMessage="1" showErrorMessage="1" errorTitle="Valor fuera de rango" error="Ingrese un valor correcto" sqref="G22" xr:uid="{E5078EF9-2EAB-4D29-8C91-88BE6D304327}">
      <formula1>0</formula1>
      <formula2>100</formula2>
    </dataValidation>
    <dataValidation type="whole" allowBlank="1" showInputMessage="1" showErrorMessage="1" errorTitle="Valor fuera de rango" error="Ingrese un valor correcto" sqref="G23" xr:uid="{9A920949-F048-491F-AF11-E955B0CA7BC8}">
      <formula1>0</formula1>
      <formula2>100</formula2>
    </dataValidation>
    <dataValidation type="whole" allowBlank="1" showInputMessage="1" showErrorMessage="1" errorTitle="Valor fuera de rango" error="Ingrese un valor correcto" sqref="G24" xr:uid="{8C652EC8-D2AF-4AA0-B751-8B0FFFFB0064}">
      <formula1>0</formula1>
      <formula2>100</formula2>
    </dataValidation>
    <dataValidation type="whole" allowBlank="1" showInputMessage="1" showErrorMessage="1" errorTitle="Valor fuera de rango" error="Ingrese un valor correcto" sqref="G25" xr:uid="{80F0B3FA-A6DA-403B-AEDD-DE443F9DF8CF}">
      <formula1>0</formula1>
      <formula2>100</formula2>
    </dataValidation>
    <dataValidation type="whole" allowBlank="1" showInputMessage="1" showErrorMessage="1" errorTitle="Valor fuera de rango" error="Ingrese un valor correcto" sqref="G26" xr:uid="{B196E87A-FECA-4DEE-9009-18D60FAE0B1E}">
      <formula1>0</formula1>
      <formula2>100</formula2>
    </dataValidation>
    <dataValidation type="whole" allowBlank="1" showInputMessage="1" showErrorMessage="1" errorTitle="Valor fuera de rango" error="Ingrese un valor correcto" sqref="G27" xr:uid="{64723283-F023-46A9-A64D-F58E0FBA8EC1}">
      <formula1>0</formula1>
      <formula2>100</formula2>
    </dataValidation>
    <dataValidation type="whole" allowBlank="1" showInputMessage="1" showErrorMessage="1" errorTitle="Valor fuera de rango" error="Ingrese un valor correcto" sqref="G28" xr:uid="{064FD337-3CC4-4A97-8ECE-B71B0530F165}">
      <formula1>0</formula1>
      <formula2>100</formula2>
    </dataValidation>
    <dataValidation type="whole" allowBlank="1" showInputMessage="1" showErrorMessage="1" errorTitle="Valor fuera de rango" error="Ingrese un valor correcto" sqref="G29" xr:uid="{6664E8BF-FAAD-4819-ACD8-A112DAF051E9}">
      <formula1>0</formula1>
      <formula2>100</formula2>
    </dataValidation>
    <dataValidation type="whole" allowBlank="1" showInputMessage="1" showErrorMessage="1" errorTitle="Valor fuera de rango" error="Ingrese un valor correcto" sqref="G30" xr:uid="{178F93E2-EED2-4CA9-84E7-3D4BEE08038A}">
      <formula1>0</formula1>
      <formula2>100</formula2>
    </dataValidation>
    <dataValidation type="whole" allowBlank="1" showInputMessage="1" showErrorMessage="1" errorTitle="Valor fuera de rango" error="Ingrese un valor correcto" sqref="G31" xr:uid="{79C5F3DD-8E1D-47A3-930E-BCD3C4A326E7}">
      <formula1>0</formula1>
      <formula2>100</formula2>
    </dataValidation>
    <dataValidation type="whole" allowBlank="1" showInputMessage="1" showErrorMessage="1" errorTitle="Valor fuera de rango" error="Ingrese un valor correcto" sqref="G32" xr:uid="{4EB4921A-8B8C-4E17-82AE-93BB62BAF66C}">
      <formula1>0</formula1>
      <formula2>100</formula2>
    </dataValidation>
    <dataValidation type="whole" allowBlank="1" showInputMessage="1" showErrorMessage="1" errorTitle="Valor fuera de rango" error="Ingrese un valor correcto" sqref="G33" xr:uid="{1B59D198-785D-4B6F-902A-524AF1124E0E}">
      <formula1>0</formula1>
      <formula2>100</formula2>
    </dataValidation>
    <dataValidation type="whole" allowBlank="1" showInputMessage="1" showErrorMessage="1" errorTitle="Valor fuera de rango" error="Ingrese un valor correcto" sqref="G34" xr:uid="{3BFBB6DE-5C85-41EE-806D-012BFCFAF640}">
      <formula1>0</formula1>
      <formula2>100</formula2>
    </dataValidation>
    <dataValidation type="whole" allowBlank="1" showInputMessage="1" showErrorMessage="1" errorTitle="Valor fuera de rango" error="Ingrese un valor correcto" sqref="G35" xr:uid="{2FB77828-A442-4475-80C5-F72673E3EEBD}">
      <formula1>0</formula1>
      <formula2>100</formula2>
    </dataValidation>
    <dataValidation type="whole" allowBlank="1" showInputMessage="1" showErrorMessage="1" errorTitle="Valor fuera de rango" error="Ingrese un valor correcto" sqref="G36" xr:uid="{271AB4AF-AA00-44F6-BFD4-48173A1A3EC6}">
      <formula1>0</formula1>
      <formula2>100</formula2>
    </dataValidation>
    <dataValidation type="whole" allowBlank="1" showInputMessage="1" showErrorMessage="1" errorTitle="Valor fuera de rango" error="Ingrese un valor correcto" sqref="G37" xr:uid="{0D1F827A-2C89-45FA-8BDC-5EAA12B2F957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B638-BC70-404F-8E74-09393EA30DFC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160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159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78</v>
      </c>
      <c r="E3" s="13">
        <v>60</v>
      </c>
      <c r="F3" s="13">
        <v>45</v>
      </c>
      <c r="G3" s="14"/>
      <c r="H3" s="13"/>
      <c r="I3" s="13"/>
      <c r="J3" s="13"/>
      <c r="M3">
        <f>D3+E3+F3+G3+H3</f>
        <v>183</v>
      </c>
      <c r="N3">
        <f>D3*0.17+E3*0.17+F3*0.17+G3*0.17+H3*0.17</f>
        <v>31.11</v>
      </c>
      <c r="O3">
        <f>I3*0.15</f>
        <v>0</v>
      </c>
      <c r="P3">
        <f>ROUND(N3+O3,0)</f>
        <v>31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78</v>
      </c>
      <c r="E4" s="13">
        <v>50</v>
      </c>
      <c r="F4" s="13">
        <v>80</v>
      </c>
      <c r="G4" s="14"/>
      <c r="H4" s="13"/>
      <c r="I4" s="13"/>
      <c r="J4" s="13"/>
      <c r="M4">
        <f>D4+E4+F4+G4+H4</f>
        <v>208</v>
      </c>
      <c r="N4">
        <f>D4*0.17+E4*0.17+F4*0.17+G4*0.17+H4*0.17</f>
        <v>35.36</v>
      </c>
      <c r="O4">
        <f>I4*0.15</f>
        <v>0</v>
      </c>
      <c r="P4">
        <f>ROUND(N4+O4,0)</f>
        <v>35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60</v>
      </c>
      <c r="E5" s="13">
        <v>50</v>
      </c>
      <c r="F5" s="13">
        <v>45</v>
      </c>
      <c r="G5" s="14"/>
      <c r="H5" s="13"/>
      <c r="I5" s="13"/>
      <c r="J5" s="13"/>
      <c r="M5">
        <f>D5+E5+F5+G5+H5</f>
        <v>155</v>
      </c>
      <c r="N5">
        <f>D5*0.17+E5*0.17+F5*0.17+G5*0.17+H5*0.17</f>
        <v>26.35</v>
      </c>
      <c r="O5">
        <f>I5*0.15</f>
        <v>0</v>
      </c>
      <c r="P5">
        <f>ROUND(N5+O5,0)</f>
        <v>26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80</v>
      </c>
      <c r="E6" s="13">
        <v>52</v>
      </c>
      <c r="F6" s="13">
        <v>89</v>
      </c>
      <c r="G6" s="14"/>
      <c r="H6" s="13"/>
      <c r="I6" s="13"/>
      <c r="J6" s="13"/>
      <c r="M6">
        <f>D6+E6+F6+G6+H6</f>
        <v>221</v>
      </c>
      <c r="N6">
        <f>D6*0.17+E6*0.17+F6*0.17+G6*0.17+H6*0.17</f>
        <v>37.57</v>
      </c>
      <c r="O6">
        <f>I6*0.15</f>
        <v>0</v>
      </c>
      <c r="P6">
        <f>ROUND(N6+O6,0)</f>
        <v>38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78</v>
      </c>
      <c r="E7" s="13">
        <v>75</v>
      </c>
      <c r="F7" s="13">
        <v>80</v>
      </c>
      <c r="G7" s="14"/>
      <c r="H7" s="13"/>
      <c r="I7" s="13"/>
      <c r="J7" s="13"/>
      <c r="M7">
        <f>D7+E7+F7+G7+H7</f>
        <v>233</v>
      </c>
      <c r="N7">
        <f>D7*0.17+E7*0.17+F7*0.17+G7*0.17+H7*0.17</f>
        <v>39.610000000000007</v>
      </c>
      <c r="O7">
        <f>I7*0.15</f>
        <v>0</v>
      </c>
      <c r="P7">
        <f>ROUND(N7+O7,0)</f>
        <v>40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98</v>
      </c>
      <c r="E8" s="13">
        <v>85</v>
      </c>
      <c r="F8" s="13">
        <v>90</v>
      </c>
      <c r="G8" s="14"/>
      <c r="H8" s="13"/>
      <c r="I8" s="13"/>
      <c r="J8" s="13"/>
      <c r="M8">
        <f>D8+E8+F8+G8+H8</f>
        <v>273</v>
      </c>
      <c r="N8">
        <f>D8*0.17+E8*0.17+F8*0.17+G8*0.17+H8*0.17</f>
        <v>46.41</v>
      </c>
      <c r="O8">
        <f>I8*0.15</f>
        <v>0</v>
      </c>
      <c r="P8">
        <f>ROUND(N8+O8,0)</f>
        <v>46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80</v>
      </c>
      <c r="E9" s="13">
        <v>75</v>
      </c>
      <c r="F9" s="13">
        <v>60</v>
      </c>
      <c r="G9" s="14"/>
      <c r="H9" s="13"/>
      <c r="I9" s="13"/>
      <c r="J9" s="13"/>
      <c r="M9">
        <f>D9+E9+F9+G9+H9</f>
        <v>215</v>
      </c>
      <c r="N9">
        <f>D9*0.17+E9*0.17+F9*0.17+G9*0.17+H9*0.17</f>
        <v>36.550000000000004</v>
      </c>
      <c r="O9">
        <f>I9*0.15</f>
        <v>0</v>
      </c>
      <c r="P9">
        <f>ROUND(N9+O9,0)</f>
        <v>37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96</v>
      </c>
      <c r="E10" s="13">
        <v>100</v>
      </c>
      <c r="F10" s="13">
        <v>98</v>
      </c>
      <c r="G10" s="14"/>
      <c r="H10" s="13"/>
      <c r="I10" s="13"/>
      <c r="J10" s="13"/>
      <c r="M10">
        <f>D10+E10+F10+G10+H10</f>
        <v>294</v>
      </c>
      <c r="N10">
        <f>D10*0.17+E10*0.17+F10*0.17+G10*0.17+H10*0.17</f>
        <v>49.980000000000004</v>
      </c>
      <c r="O10">
        <f>I10*0.15</f>
        <v>0</v>
      </c>
      <c r="P10">
        <f>ROUND(N10+O10,0)</f>
        <v>50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80</v>
      </c>
      <c r="E11" s="13">
        <v>85</v>
      </c>
      <c r="F11" s="13">
        <v>80</v>
      </c>
      <c r="G11" s="14"/>
      <c r="H11" s="13"/>
      <c r="I11" s="13"/>
      <c r="J11" s="13"/>
      <c r="M11">
        <f>D11+E11+F11+G11+H11</f>
        <v>245</v>
      </c>
      <c r="N11">
        <f>D11*0.17+E11*0.17+F11*0.17+G11*0.17+H11*0.17</f>
        <v>41.650000000000006</v>
      </c>
      <c r="O11">
        <f>I11*0.15</f>
        <v>0</v>
      </c>
      <c r="P11">
        <f>ROUND(N11+O11,0)</f>
        <v>42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80</v>
      </c>
      <c r="E12" s="13">
        <v>52</v>
      </c>
      <c r="F12" s="13">
        <v>65</v>
      </c>
      <c r="G12" s="14"/>
      <c r="H12" s="13"/>
      <c r="I12" s="13"/>
      <c r="J12" s="13"/>
      <c r="M12">
        <f>D12+E12+F12+G12+H12</f>
        <v>197</v>
      </c>
      <c r="N12">
        <f>D12*0.17+E12*0.17+F12*0.17+G12*0.17+H12*0.17</f>
        <v>33.49</v>
      </c>
      <c r="O12">
        <f>I12*0.15</f>
        <v>0</v>
      </c>
      <c r="P12">
        <f>ROUND(N12+O12,0)</f>
        <v>33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97</v>
      </c>
      <c r="E13" s="13">
        <v>75</v>
      </c>
      <c r="F13" s="13">
        <v>86</v>
      </c>
      <c r="G13" s="14"/>
      <c r="H13" s="13"/>
      <c r="I13" s="13"/>
      <c r="J13" s="13"/>
      <c r="M13">
        <f>D13+E13+F13+G13+H13</f>
        <v>258</v>
      </c>
      <c r="N13">
        <f>D13*0.17+E13*0.17+F13*0.17+G13*0.17+H13*0.17</f>
        <v>43.86</v>
      </c>
      <c r="O13">
        <f>I13*0.15</f>
        <v>0</v>
      </c>
      <c r="P13">
        <f>ROUND(N13+O13,0)</f>
        <v>44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88</v>
      </c>
      <c r="E14" s="13">
        <v>93</v>
      </c>
      <c r="F14" s="13">
        <v>100</v>
      </c>
      <c r="G14" s="14"/>
      <c r="H14" s="13"/>
      <c r="I14" s="13"/>
      <c r="J14" s="13"/>
      <c r="M14">
        <f>D14+E14+F14+G14+H14</f>
        <v>281</v>
      </c>
      <c r="N14">
        <f>D14*0.17+E14*0.17+F14*0.17+G14*0.17+H14*0.17</f>
        <v>47.77</v>
      </c>
      <c r="O14">
        <f>I14*0.15</f>
        <v>0</v>
      </c>
      <c r="P14">
        <f>ROUND(N14+O14,0)</f>
        <v>48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92</v>
      </c>
      <c r="E15" s="13">
        <v>90</v>
      </c>
      <c r="F15" s="13">
        <v>94</v>
      </c>
      <c r="G15" s="14"/>
      <c r="H15" s="13"/>
      <c r="I15" s="13"/>
      <c r="J15" s="13"/>
      <c r="M15">
        <f>D15+E15+F15+G15+H15</f>
        <v>276</v>
      </c>
      <c r="N15">
        <f>D15*0.17+E15*0.17+F15*0.17+G15*0.17+H15*0.17</f>
        <v>46.92</v>
      </c>
      <c r="O15">
        <f>I15*0.15</f>
        <v>0</v>
      </c>
      <c r="P15">
        <f>ROUND(N15+O15,0)</f>
        <v>47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98</v>
      </c>
      <c r="E16" s="13">
        <v>91</v>
      </c>
      <c r="F16" s="13">
        <v>80</v>
      </c>
      <c r="G16" s="14"/>
      <c r="H16" s="13"/>
      <c r="I16" s="13"/>
      <c r="J16" s="13"/>
      <c r="M16">
        <f>D16+E16+F16+G16+H16</f>
        <v>269</v>
      </c>
      <c r="N16">
        <f>D16*0.17+E16*0.17+F16*0.17+G16*0.17+H16*0.17</f>
        <v>45.730000000000004</v>
      </c>
      <c r="O16">
        <f>I16*0.15</f>
        <v>0</v>
      </c>
      <c r="P16">
        <f>ROUND(N16+O16,0)</f>
        <v>46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88</v>
      </c>
      <c r="E17" s="13">
        <v>91</v>
      </c>
      <c r="F17" s="13">
        <v>90</v>
      </c>
      <c r="G17" s="14"/>
      <c r="H17" s="13"/>
      <c r="I17" s="13"/>
      <c r="J17" s="13"/>
      <c r="M17">
        <f>D17+E17+F17+G17+H17</f>
        <v>269</v>
      </c>
      <c r="N17">
        <f>D17*0.17+E17*0.17+F17*0.17+G17*0.17+H17*0.17</f>
        <v>45.730000000000004</v>
      </c>
      <c r="O17">
        <f>I17*0.15</f>
        <v>0</v>
      </c>
      <c r="P17">
        <f>ROUND(N17+O17,0)</f>
        <v>46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87</v>
      </c>
      <c r="E18" s="13">
        <v>98</v>
      </c>
      <c r="F18" s="13">
        <v>90</v>
      </c>
      <c r="G18" s="14"/>
      <c r="H18" s="13"/>
      <c r="I18" s="13"/>
      <c r="J18" s="13"/>
      <c r="M18">
        <f>D18+E18+F18+G18+H18</f>
        <v>275</v>
      </c>
      <c r="N18">
        <f>D18*0.17+E18*0.17+F18*0.17+G18*0.17+H18*0.17</f>
        <v>46.75</v>
      </c>
      <c r="O18">
        <f>I18*0.15</f>
        <v>0</v>
      </c>
      <c r="P18">
        <f>ROUND(N18+O18,0)</f>
        <v>47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80</v>
      </c>
      <c r="E19" s="13">
        <v>75</v>
      </c>
      <c r="F19" s="13">
        <v>100</v>
      </c>
      <c r="G19" s="14"/>
      <c r="H19" s="13"/>
      <c r="I19" s="13"/>
      <c r="J19" s="13"/>
      <c r="M19">
        <f>D19+E19+F19+G19+H19</f>
        <v>255</v>
      </c>
      <c r="N19">
        <f>D19*0.17+E19*0.17+F19*0.17+G19*0.17+H19*0.17</f>
        <v>43.35</v>
      </c>
      <c r="O19">
        <f>I19*0.15</f>
        <v>0</v>
      </c>
      <c r="P19">
        <f>ROUND(N19+O19,0)</f>
        <v>43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98</v>
      </c>
      <c r="E20" s="13">
        <v>80</v>
      </c>
      <c r="F20" s="13">
        <v>100</v>
      </c>
      <c r="G20" s="14"/>
      <c r="H20" s="13"/>
      <c r="I20" s="13"/>
      <c r="J20" s="13"/>
      <c r="M20">
        <f>D20+E20+F20+G20+H20</f>
        <v>278</v>
      </c>
      <c r="N20">
        <f>D20*0.17+E20*0.17+F20*0.17+G20*0.17+H20*0.17</f>
        <v>47.260000000000005</v>
      </c>
      <c r="O20">
        <f>I20*0.15</f>
        <v>0</v>
      </c>
      <c r="P20">
        <f>ROUND(N20+O20,0)</f>
        <v>47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98</v>
      </c>
      <c r="E21" s="13">
        <v>92</v>
      </c>
      <c r="F21" s="13">
        <v>80</v>
      </c>
      <c r="G21" s="14"/>
      <c r="H21" s="13"/>
      <c r="I21" s="13"/>
      <c r="J21" s="13"/>
      <c r="M21">
        <f>D21+E21+F21+G21+H21</f>
        <v>270</v>
      </c>
      <c r="N21">
        <f>D21*0.17+E21*0.17+F21*0.17+G21*0.17+H21*0.17</f>
        <v>45.9</v>
      </c>
      <c r="O21">
        <f>I21*0.15</f>
        <v>0</v>
      </c>
      <c r="P21">
        <f>ROUND(N21+O21,0)</f>
        <v>46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78</v>
      </c>
      <c r="E22" s="13">
        <v>67</v>
      </c>
      <c r="F22" s="13">
        <v>80</v>
      </c>
      <c r="G22" s="14"/>
      <c r="H22" s="13"/>
      <c r="I22" s="13"/>
      <c r="J22" s="13"/>
      <c r="M22">
        <f>D22+E22+F22+G22+H22</f>
        <v>225</v>
      </c>
      <c r="N22">
        <f>D22*0.17+E22*0.17+F22*0.17+G22*0.17+H22*0.17</f>
        <v>38.25</v>
      </c>
      <c r="O22">
        <f>I22*0.15</f>
        <v>0</v>
      </c>
      <c r="P22">
        <f>ROUND(N22+O22,0)</f>
        <v>38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95</v>
      </c>
      <c r="E23" s="13">
        <v>87</v>
      </c>
      <c r="F23" s="13">
        <v>100</v>
      </c>
      <c r="G23" s="14"/>
      <c r="H23" s="13"/>
      <c r="I23" s="13"/>
      <c r="J23" s="13"/>
      <c r="M23">
        <f>D23+E23+F23+G23+H23</f>
        <v>282</v>
      </c>
      <c r="N23">
        <f>D23*0.17+E23*0.17+F23*0.17+G23*0.17+H23*0.17</f>
        <v>47.940000000000005</v>
      </c>
      <c r="O23">
        <f>I23*0.15</f>
        <v>0</v>
      </c>
      <c r="P23">
        <f>ROUND(N23+O23,0)</f>
        <v>48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90</v>
      </c>
      <c r="E24" s="13">
        <v>65</v>
      </c>
      <c r="F24" s="13">
        <v>82</v>
      </c>
      <c r="G24" s="14"/>
      <c r="H24" s="13"/>
      <c r="I24" s="13"/>
      <c r="J24" s="13"/>
      <c r="M24">
        <f>D24+E24+F24+G24+H24</f>
        <v>237</v>
      </c>
      <c r="N24">
        <f>D24*0.17+E24*0.17+F24*0.17+G24*0.17+H24*0.17</f>
        <v>40.290000000000006</v>
      </c>
      <c r="O24">
        <f>I24*0.15</f>
        <v>0</v>
      </c>
      <c r="P24">
        <f>ROUND(N24+O24,0)</f>
        <v>40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80</v>
      </c>
      <c r="E25" s="13">
        <v>94</v>
      </c>
      <c r="F25" s="13">
        <v>100</v>
      </c>
      <c r="G25" s="14"/>
      <c r="H25" s="13"/>
      <c r="I25" s="13"/>
      <c r="J25" s="13"/>
      <c r="M25">
        <f>D25+E25+F25+G25+H25</f>
        <v>274</v>
      </c>
      <c r="N25">
        <f>D25*0.17+E25*0.17+F25*0.17+G25*0.17+H25*0.17</f>
        <v>46.58</v>
      </c>
      <c r="O25">
        <f>I25*0.15</f>
        <v>0</v>
      </c>
      <c r="P25">
        <f>ROUND(N25+O25,0)</f>
        <v>47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100</v>
      </c>
      <c r="E26" s="13">
        <v>87</v>
      </c>
      <c r="F26" s="13">
        <v>100</v>
      </c>
      <c r="G26" s="14"/>
      <c r="H26" s="13"/>
      <c r="I26" s="13"/>
      <c r="J26" s="13"/>
      <c r="M26">
        <f>D26+E26+F26+G26+H26</f>
        <v>287</v>
      </c>
      <c r="N26">
        <f>D26*0.17+E26*0.17+F26*0.17+G26*0.17+H26*0.17</f>
        <v>48.79</v>
      </c>
      <c r="O26">
        <f>I26*0.15</f>
        <v>0</v>
      </c>
      <c r="P26">
        <f>ROUND(N26+O26,0)</f>
        <v>49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87</v>
      </c>
      <c r="E27" s="13">
        <v>86</v>
      </c>
      <c r="F27" s="13">
        <v>86</v>
      </c>
      <c r="G27" s="14"/>
      <c r="H27" s="13"/>
      <c r="I27" s="13"/>
      <c r="J27" s="13"/>
      <c r="M27">
        <f>D27+E27+F27+G27+H27</f>
        <v>259</v>
      </c>
      <c r="N27">
        <f>D27*0.17+E27*0.17+F27*0.17+G27*0.17+H27*0.17</f>
        <v>44.03</v>
      </c>
      <c r="O27">
        <f>I27*0.15</f>
        <v>0</v>
      </c>
      <c r="P27">
        <f>ROUND(N27+O27,0)</f>
        <v>44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78</v>
      </c>
      <c r="E28" s="13">
        <v>73</v>
      </c>
      <c r="F28" s="13">
        <v>75</v>
      </c>
      <c r="G28" s="14"/>
      <c r="H28" s="13"/>
      <c r="I28" s="13"/>
      <c r="J28" s="13"/>
      <c r="M28">
        <f>D28+E28+F28+G28+H28</f>
        <v>226</v>
      </c>
      <c r="N28">
        <f>D28*0.17+E28*0.17+F28*0.17+G28*0.17+H28*0.17</f>
        <v>38.42</v>
      </c>
      <c r="O28">
        <f>I28*0.15</f>
        <v>0</v>
      </c>
      <c r="P28">
        <f>ROUND(N28+O28,0)</f>
        <v>38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98</v>
      </c>
      <c r="E29" s="13">
        <v>69</v>
      </c>
      <c r="F29" s="13">
        <v>83</v>
      </c>
      <c r="G29" s="14"/>
      <c r="H29" s="13"/>
      <c r="I29" s="13"/>
      <c r="J29" s="13"/>
      <c r="M29">
        <f>D29+E29+F29+G29+H29</f>
        <v>250</v>
      </c>
      <c r="N29">
        <f>D29*0.17+E29*0.17+F29*0.17+G29*0.17+H29*0.17</f>
        <v>42.5</v>
      </c>
      <c r="O29">
        <f>I29*0.15</f>
        <v>0</v>
      </c>
      <c r="P29">
        <f>ROUND(N29+O29,0)</f>
        <v>43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98</v>
      </c>
      <c r="E30" s="13">
        <v>98</v>
      </c>
      <c r="F30" s="13">
        <v>100</v>
      </c>
      <c r="G30" s="14"/>
      <c r="H30" s="13"/>
      <c r="I30" s="13"/>
      <c r="J30" s="13"/>
      <c r="M30">
        <f>D30+E30+F30+G30+H30</f>
        <v>296</v>
      </c>
      <c r="N30">
        <f>D30*0.17+E30*0.17+F30*0.17+G30*0.17+H30*0.17</f>
        <v>50.32</v>
      </c>
      <c r="O30">
        <f>I30*0.15</f>
        <v>0</v>
      </c>
      <c r="P30">
        <f>ROUND(N30+O30,0)</f>
        <v>50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98</v>
      </c>
      <c r="E31" s="13">
        <v>84</v>
      </c>
      <c r="F31" s="13">
        <v>100</v>
      </c>
      <c r="G31" s="14"/>
      <c r="H31" s="13"/>
      <c r="I31" s="13"/>
      <c r="J31" s="13"/>
      <c r="M31">
        <f>D31+E31+F31+G31+H31</f>
        <v>282</v>
      </c>
      <c r="N31">
        <f>D31*0.17+E31*0.17+F31*0.17+G31*0.17+H31*0.17</f>
        <v>47.94</v>
      </c>
      <c r="O31">
        <f>I31*0.15</f>
        <v>0</v>
      </c>
      <c r="P31">
        <f>ROUND(N31+O31,0)</f>
        <v>48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78</v>
      </c>
      <c r="E32" s="13">
        <v>48</v>
      </c>
      <c r="F32" s="13">
        <v>74</v>
      </c>
      <c r="G32" s="14"/>
      <c r="H32" s="13"/>
      <c r="I32" s="13"/>
      <c r="J32" s="13"/>
      <c r="M32">
        <f>D32+E32+F32+G32+H32</f>
        <v>200</v>
      </c>
      <c r="N32">
        <f>D32*0.17+E32*0.17+F32*0.17+G32*0.17+H32*0.17</f>
        <v>34</v>
      </c>
      <c r="O32">
        <f>I32*0.15</f>
        <v>0</v>
      </c>
      <c r="P32">
        <f>ROUND(N32+O32,0)</f>
        <v>34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85</v>
      </c>
      <c r="E33" s="13">
        <v>65</v>
      </c>
      <c r="F33" s="13">
        <v>88</v>
      </c>
      <c r="G33" s="14"/>
      <c r="H33" s="13"/>
      <c r="I33" s="13"/>
      <c r="J33" s="13"/>
      <c r="M33">
        <f>D33+E33+F33+G33+H33</f>
        <v>238</v>
      </c>
      <c r="N33">
        <f>D33*0.17+E33*0.17+F33*0.17+G33*0.17+H33*0.17</f>
        <v>40.46</v>
      </c>
      <c r="O33">
        <f>I33*0.15</f>
        <v>0</v>
      </c>
      <c r="P33">
        <f>ROUND(N33+O33,0)</f>
        <v>40</v>
      </c>
    </row>
    <row r="34" spans="1:16" x14ac:dyDescent="0.25">
      <c r="A34" s="11" t="s">
        <v>76</v>
      </c>
      <c r="B34" s="11">
        <v>32</v>
      </c>
      <c r="C34" s="12" t="s">
        <v>77</v>
      </c>
      <c r="D34" s="13">
        <v>98</v>
      </c>
      <c r="E34" s="13">
        <v>87</v>
      </c>
      <c r="F34" s="13">
        <v>90</v>
      </c>
      <c r="G34" s="14"/>
      <c r="H34" s="13"/>
      <c r="I34" s="13"/>
      <c r="J34" s="13"/>
      <c r="M34">
        <f>D34+E34+F34+G34+H34</f>
        <v>275</v>
      </c>
      <c r="N34">
        <f>D34*0.17+E34*0.17+F34*0.17+G34*0.17+H34*0.17</f>
        <v>46.75</v>
      </c>
      <c r="O34">
        <f>I34*0.15</f>
        <v>0</v>
      </c>
      <c r="P34">
        <f>ROUND(N34+O34,0)</f>
        <v>47</v>
      </c>
    </row>
    <row r="35" spans="1:16" x14ac:dyDescent="0.25">
      <c r="A35" s="11" t="s">
        <v>78</v>
      </c>
      <c r="B35" s="11">
        <v>33</v>
      </c>
      <c r="C35" s="12" t="s">
        <v>79</v>
      </c>
      <c r="D35" s="13">
        <v>90</v>
      </c>
      <c r="E35" s="13">
        <v>69</v>
      </c>
      <c r="F35" s="13">
        <v>90</v>
      </c>
      <c r="G35" s="14"/>
      <c r="H35" s="13"/>
      <c r="I35" s="13"/>
      <c r="J35" s="13"/>
      <c r="M35">
        <f>D35+E35+F35+G35+H35</f>
        <v>249</v>
      </c>
      <c r="N35">
        <f>D35*0.17+E35*0.17+F35*0.17+G35*0.17+H35*0.17</f>
        <v>42.33</v>
      </c>
      <c r="O35">
        <f>I35*0.15</f>
        <v>0</v>
      </c>
      <c r="P35">
        <f>ROUND(N35+O35,0)</f>
        <v>42</v>
      </c>
    </row>
    <row r="36" spans="1:16" x14ac:dyDescent="0.25">
      <c r="A36" s="11" t="s">
        <v>80</v>
      </c>
      <c r="B36" s="11">
        <v>34</v>
      </c>
      <c r="C36" s="12" t="s">
        <v>81</v>
      </c>
      <c r="D36" s="13">
        <v>80</v>
      </c>
      <c r="E36" s="13">
        <v>76</v>
      </c>
      <c r="F36" s="13">
        <v>99</v>
      </c>
      <c r="G36" s="14"/>
      <c r="H36" s="13"/>
      <c r="I36" s="13"/>
      <c r="J36" s="13"/>
      <c r="M36">
        <f>D36+E36+F36+G36+H36</f>
        <v>255</v>
      </c>
      <c r="N36">
        <f>D36*0.17+E36*0.17+F36*0.17+G36*0.17+H36*0.17</f>
        <v>43.350000000000009</v>
      </c>
      <c r="O36">
        <f>I36*0.15</f>
        <v>0</v>
      </c>
      <c r="P36">
        <f>ROUND(N36+O36,0)</f>
        <v>43</v>
      </c>
    </row>
    <row r="37" spans="1:16" x14ac:dyDescent="0.25">
      <c r="A37" s="11" t="s">
        <v>82</v>
      </c>
      <c r="B37" s="11">
        <v>35</v>
      </c>
      <c r="C37" s="12" t="s">
        <v>83</v>
      </c>
      <c r="D37" s="13">
        <v>80</v>
      </c>
      <c r="E37" s="13">
        <v>77</v>
      </c>
      <c r="F37" s="13">
        <v>86</v>
      </c>
      <c r="G37" s="14"/>
      <c r="H37" s="13"/>
      <c r="I37" s="13"/>
      <c r="J37" s="13"/>
      <c r="M37">
        <f>D37+E37+F37+G37+H37</f>
        <v>243</v>
      </c>
      <c r="N37">
        <f>D37*0.17+E37*0.17+F37*0.17+G37*0.17+H37*0.17</f>
        <v>41.31</v>
      </c>
      <c r="O37">
        <f>I37*0.15</f>
        <v>0</v>
      </c>
      <c r="P37">
        <f>ROUND(N37+O37,0)</f>
        <v>41</v>
      </c>
    </row>
  </sheetData>
  <sheetProtection algorithmName="SHA-512" hashValue="2yz0dovmm69eFRsgCEdds0Wtm/lAfl4o6eHDEtKUPguBeMN7clfUIQIvsnVTiHucGsg8Kaz+fN18V34znlGWbg==" saltValue="RlUgJnCOiMkRCc9pIZjraA==" spinCount="100000" sheet="1" objects="1" scenarios="1"/>
  <dataValidations count="35">
    <dataValidation type="whole" allowBlank="1" showInputMessage="1" showErrorMessage="1" errorTitle="Valor fuera de rango" error="Ingrese un valor correcto" sqref="G3" xr:uid="{7ABEB4E1-FD0A-45E6-8822-CCAF887E5B06}">
      <formula1>0</formula1>
      <formula2>100</formula2>
    </dataValidation>
    <dataValidation type="whole" allowBlank="1" showInputMessage="1" showErrorMessage="1" errorTitle="Valor fuera de rango" error="Ingrese un valor correcto" sqref="G4" xr:uid="{78B44843-E7FF-4C54-9626-ECC6FCB4AC53}">
      <formula1>0</formula1>
      <formula2>100</formula2>
    </dataValidation>
    <dataValidation type="whole" allowBlank="1" showInputMessage="1" showErrorMessage="1" errorTitle="Valor fuera de rango" error="Ingrese un valor correcto" sqref="G5" xr:uid="{847436FA-2B22-4259-AB1D-D74770BF5B30}">
      <formula1>0</formula1>
      <formula2>100</formula2>
    </dataValidation>
    <dataValidation type="whole" allowBlank="1" showInputMessage="1" showErrorMessage="1" errorTitle="Valor fuera de rango" error="Ingrese un valor correcto" sqref="G6" xr:uid="{2D8D10A5-B366-4767-8D66-946A9E8F3178}">
      <formula1>0</formula1>
      <formula2>100</formula2>
    </dataValidation>
    <dataValidation type="whole" allowBlank="1" showInputMessage="1" showErrorMessage="1" errorTitle="Valor fuera de rango" error="Ingrese un valor correcto" sqref="G7" xr:uid="{614B4A92-720C-4716-82EF-FD2287888B37}">
      <formula1>0</formula1>
      <formula2>100</formula2>
    </dataValidation>
    <dataValidation type="whole" allowBlank="1" showInputMessage="1" showErrorMessage="1" errorTitle="Valor fuera de rango" error="Ingrese un valor correcto" sqref="G8" xr:uid="{F9226613-887B-4888-A13C-2D98628E0FC8}">
      <formula1>0</formula1>
      <formula2>100</formula2>
    </dataValidation>
    <dataValidation type="whole" allowBlank="1" showInputMessage="1" showErrorMessage="1" errorTitle="Valor fuera de rango" error="Ingrese un valor correcto" sqref="G9" xr:uid="{A6E97C3A-24F6-490C-8472-327B69301C40}">
      <formula1>0</formula1>
      <formula2>100</formula2>
    </dataValidation>
    <dataValidation type="whole" allowBlank="1" showInputMessage="1" showErrorMessage="1" errorTitle="Valor fuera de rango" error="Ingrese un valor correcto" sqref="G10" xr:uid="{F698FA2E-D72C-4BF1-8C34-B7F64F5B98EB}">
      <formula1>0</formula1>
      <formula2>100</formula2>
    </dataValidation>
    <dataValidation type="whole" allowBlank="1" showInputMessage="1" showErrorMessage="1" errorTitle="Valor fuera de rango" error="Ingrese un valor correcto" sqref="G11" xr:uid="{195FD714-68ED-48CB-82A8-9A190DCA0F3C}">
      <formula1>0</formula1>
      <formula2>100</formula2>
    </dataValidation>
    <dataValidation type="whole" allowBlank="1" showInputMessage="1" showErrorMessage="1" errorTitle="Valor fuera de rango" error="Ingrese un valor correcto" sqref="G12" xr:uid="{A4A7C98D-888D-45F0-AD7B-F9D123B8A9EC}">
      <formula1>0</formula1>
      <formula2>100</formula2>
    </dataValidation>
    <dataValidation type="whole" allowBlank="1" showInputMessage="1" showErrorMessage="1" errorTitle="Valor fuera de rango" error="Ingrese un valor correcto" sqref="G13" xr:uid="{70D8314F-0BFD-4333-8FAA-46510CC5A508}">
      <formula1>0</formula1>
      <formula2>100</formula2>
    </dataValidation>
    <dataValidation type="whole" allowBlank="1" showInputMessage="1" showErrorMessage="1" errorTitle="Valor fuera de rango" error="Ingrese un valor correcto" sqref="G14" xr:uid="{4A8836DC-16D9-48F9-94CB-17A83B5D1751}">
      <formula1>0</formula1>
      <formula2>100</formula2>
    </dataValidation>
    <dataValidation type="whole" allowBlank="1" showInputMessage="1" showErrorMessage="1" errorTitle="Valor fuera de rango" error="Ingrese un valor correcto" sqref="G15" xr:uid="{FB2CD149-3E85-4C64-A2A7-0CBC11B60E67}">
      <formula1>0</formula1>
      <formula2>100</formula2>
    </dataValidation>
    <dataValidation type="whole" allowBlank="1" showInputMessage="1" showErrorMessage="1" errorTitle="Valor fuera de rango" error="Ingrese un valor correcto" sqref="G16" xr:uid="{D3A2C332-56AC-4B47-A7C1-45C1FFF6CDD8}">
      <formula1>0</formula1>
      <formula2>100</formula2>
    </dataValidation>
    <dataValidation type="whole" allowBlank="1" showInputMessage="1" showErrorMessage="1" errorTitle="Valor fuera de rango" error="Ingrese un valor correcto" sqref="G17" xr:uid="{A3F3ECFE-B027-4709-958D-EBA65C1B6E17}">
      <formula1>0</formula1>
      <formula2>100</formula2>
    </dataValidation>
    <dataValidation type="whole" allowBlank="1" showInputMessage="1" showErrorMessage="1" errorTitle="Valor fuera de rango" error="Ingrese un valor correcto" sqref="G18" xr:uid="{3909C793-3B8D-4E17-BF25-C0561B938997}">
      <formula1>0</formula1>
      <formula2>100</formula2>
    </dataValidation>
    <dataValidation type="whole" allowBlank="1" showInputMessage="1" showErrorMessage="1" errorTitle="Valor fuera de rango" error="Ingrese un valor correcto" sqref="G19" xr:uid="{6EFD5BD9-6A37-48A6-BA59-259B02B53AA9}">
      <formula1>0</formula1>
      <formula2>100</formula2>
    </dataValidation>
    <dataValidation type="whole" allowBlank="1" showInputMessage="1" showErrorMessage="1" errorTitle="Valor fuera de rango" error="Ingrese un valor correcto" sqref="G20" xr:uid="{CEA44F02-D961-46B0-9B57-84F38CCE1642}">
      <formula1>0</formula1>
      <formula2>100</formula2>
    </dataValidation>
    <dataValidation type="whole" allowBlank="1" showInputMessage="1" showErrorMessage="1" errorTitle="Valor fuera de rango" error="Ingrese un valor correcto" sqref="G21" xr:uid="{6CC32A90-0F4A-448A-881C-F91CE8013336}">
      <formula1>0</formula1>
      <formula2>100</formula2>
    </dataValidation>
    <dataValidation type="whole" allowBlank="1" showInputMessage="1" showErrorMessage="1" errorTitle="Valor fuera de rango" error="Ingrese un valor correcto" sqref="G22" xr:uid="{1B549ACD-F4A4-40DB-B463-3DD93CC09423}">
      <formula1>0</formula1>
      <formula2>100</formula2>
    </dataValidation>
    <dataValidation type="whole" allowBlank="1" showInputMessage="1" showErrorMessage="1" errorTitle="Valor fuera de rango" error="Ingrese un valor correcto" sqref="G23" xr:uid="{F7A9005B-F021-40B5-B5B2-6CE0516ABA58}">
      <formula1>0</formula1>
      <formula2>100</formula2>
    </dataValidation>
    <dataValidation type="whole" allowBlank="1" showInputMessage="1" showErrorMessage="1" errorTitle="Valor fuera de rango" error="Ingrese un valor correcto" sqref="G24" xr:uid="{E4F1830A-8246-4443-9BAF-9298F78D31F6}">
      <formula1>0</formula1>
      <formula2>100</formula2>
    </dataValidation>
    <dataValidation type="whole" allowBlank="1" showInputMessage="1" showErrorMessage="1" errorTitle="Valor fuera de rango" error="Ingrese un valor correcto" sqref="G25" xr:uid="{3954F524-4E3D-4F88-8445-B7F2272ECFCC}">
      <formula1>0</formula1>
      <formula2>100</formula2>
    </dataValidation>
    <dataValidation type="whole" allowBlank="1" showInputMessage="1" showErrorMessage="1" errorTitle="Valor fuera de rango" error="Ingrese un valor correcto" sqref="G26" xr:uid="{71B02CE8-79CC-4EBD-B67E-A23F1E4B1737}">
      <formula1>0</formula1>
      <formula2>100</formula2>
    </dataValidation>
    <dataValidation type="whole" allowBlank="1" showInputMessage="1" showErrorMessage="1" errorTitle="Valor fuera de rango" error="Ingrese un valor correcto" sqref="G27" xr:uid="{3EF93DCB-CF5E-48BA-953A-9D582E621D88}">
      <formula1>0</formula1>
      <formula2>100</formula2>
    </dataValidation>
    <dataValidation type="whole" allowBlank="1" showInputMessage="1" showErrorMessage="1" errorTitle="Valor fuera de rango" error="Ingrese un valor correcto" sqref="G28" xr:uid="{5FFFE46C-3AF4-404E-A13F-1501865E45E2}">
      <formula1>0</formula1>
      <formula2>100</formula2>
    </dataValidation>
    <dataValidation type="whole" allowBlank="1" showInputMessage="1" showErrorMessage="1" errorTitle="Valor fuera de rango" error="Ingrese un valor correcto" sqref="G29" xr:uid="{FFE776F7-7F97-4F72-B6F2-F950C64667A6}">
      <formula1>0</formula1>
      <formula2>100</formula2>
    </dataValidation>
    <dataValidation type="whole" allowBlank="1" showInputMessage="1" showErrorMessage="1" errorTitle="Valor fuera de rango" error="Ingrese un valor correcto" sqref="G30" xr:uid="{1C5B695E-6E39-47E0-88DC-CEFCF39E8754}">
      <formula1>0</formula1>
      <formula2>100</formula2>
    </dataValidation>
    <dataValidation type="whole" allowBlank="1" showInputMessage="1" showErrorMessage="1" errorTitle="Valor fuera de rango" error="Ingrese un valor correcto" sqref="G31" xr:uid="{2C501E26-831C-40BD-84E6-5A5261410B69}">
      <formula1>0</formula1>
      <formula2>100</formula2>
    </dataValidation>
    <dataValidation type="whole" allowBlank="1" showInputMessage="1" showErrorMessage="1" errorTitle="Valor fuera de rango" error="Ingrese un valor correcto" sqref="G32" xr:uid="{5E3871DB-53F5-4ABF-95D2-F6B7F47F4F29}">
      <formula1>0</formula1>
      <formula2>100</formula2>
    </dataValidation>
    <dataValidation type="whole" allowBlank="1" showInputMessage="1" showErrorMessage="1" errorTitle="Valor fuera de rango" error="Ingrese un valor correcto" sqref="G33" xr:uid="{5D6F19FC-D696-4F7A-939F-67DC647B7D4E}">
      <formula1>0</formula1>
      <formula2>100</formula2>
    </dataValidation>
    <dataValidation type="whole" allowBlank="1" showInputMessage="1" showErrorMessage="1" errorTitle="Valor fuera de rango" error="Ingrese un valor correcto" sqref="G34" xr:uid="{1EAA53D5-492B-4240-B3D7-6C920007234F}">
      <formula1>0</formula1>
      <formula2>100</formula2>
    </dataValidation>
    <dataValidation type="whole" allowBlank="1" showInputMessage="1" showErrorMessage="1" errorTitle="Valor fuera de rango" error="Ingrese un valor correcto" sqref="G35" xr:uid="{F1CBF990-ADCA-499F-8099-5444DC2371CD}">
      <formula1>0</formula1>
      <formula2>100</formula2>
    </dataValidation>
    <dataValidation type="whole" allowBlank="1" showInputMessage="1" showErrorMessage="1" errorTitle="Valor fuera de rango" error="Ingrese un valor correcto" sqref="G36" xr:uid="{ADF1F627-26B6-487B-8305-3CA3C89A21F0}">
      <formula1>0</formula1>
      <formula2>100</formula2>
    </dataValidation>
    <dataValidation type="whole" allowBlank="1" showInputMessage="1" showErrorMessage="1" errorTitle="Valor fuera de rango" error="Ingrese un valor correcto" sqref="G37" xr:uid="{CB7F3AEB-FEEC-4810-B660-E1A02A659B26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45DD-11C5-40E6-A0AA-813888851440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85</v>
      </c>
      <c r="C1" s="1" t="s">
        <v>86</v>
      </c>
      <c r="D1" s="5" t="s">
        <v>161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159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88</v>
      </c>
      <c r="B3" s="11">
        <v>1</v>
      </c>
      <c r="C3" s="12" t="s">
        <v>89</v>
      </c>
      <c r="D3" s="13">
        <v>98</v>
      </c>
      <c r="E3" s="13">
        <v>100</v>
      </c>
      <c r="F3" s="13">
        <v>100</v>
      </c>
      <c r="G3" s="14"/>
      <c r="H3" s="13"/>
      <c r="I3" s="13"/>
      <c r="J3" s="13"/>
      <c r="M3">
        <f>D3+E3+F3+G3+H3</f>
        <v>298</v>
      </c>
      <c r="N3">
        <f>D3*0.17+E3*0.17+F3*0.17+G3*0.17+H3*0.17</f>
        <v>50.66</v>
      </c>
      <c r="O3">
        <f>I3*0.15</f>
        <v>0</v>
      </c>
      <c r="P3">
        <f>ROUND(N3+O3,0)</f>
        <v>51</v>
      </c>
    </row>
    <row r="4" spans="1:16" x14ac:dyDescent="0.25">
      <c r="A4" s="11" t="s">
        <v>90</v>
      </c>
      <c r="B4" s="11">
        <v>2</v>
      </c>
      <c r="C4" s="12" t="s">
        <v>91</v>
      </c>
      <c r="D4" s="13">
        <v>85</v>
      </c>
      <c r="E4" s="13">
        <v>48</v>
      </c>
      <c r="F4" s="13">
        <v>74</v>
      </c>
      <c r="G4" s="14"/>
      <c r="H4" s="13"/>
      <c r="I4" s="13"/>
      <c r="J4" s="13"/>
      <c r="M4">
        <f>D4+E4+F4+G4+H4</f>
        <v>207</v>
      </c>
      <c r="N4">
        <f>D4*0.17+E4*0.17+F4*0.17+G4*0.17+H4*0.17</f>
        <v>35.19</v>
      </c>
      <c r="O4">
        <f>I4*0.15</f>
        <v>0</v>
      </c>
      <c r="P4">
        <f>ROUND(N4+O4,0)</f>
        <v>35</v>
      </c>
    </row>
    <row r="5" spans="1:16" x14ac:dyDescent="0.25">
      <c r="A5" s="11" t="s">
        <v>92</v>
      </c>
      <c r="B5" s="11">
        <v>3</v>
      </c>
      <c r="C5" s="12" t="s">
        <v>93</v>
      </c>
      <c r="D5" s="13">
        <v>95</v>
      </c>
      <c r="E5" s="13">
        <v>73</v>
      </c>
      <c r="F5" s="13">
        <v>73</v>
      </c>
      <c r="G5" s="14"/>
      <c r="H5" s="13"/>
      <c r="I5" s="13"/>
      <c r="J5" s="13"/>
      <c r="M5">
        <f>D5+E5+F5+G5+H5</f>
        <v>241</v>
      </c>
      <c r="N5">
        <f>D5*0.17+E5*0.17+F5*0.17+G5*0.17+H5*0.17</f>
        <v>40.97</v>
      </c>
      <c r="O5">
        <f>I5*0.15</f>
        <v>0</v>
      </c>
      <c r="P5">
        <f>ROUND(N5+O5,0)</f>
        <v>41</v>
      </c>
    </row>
    <row r="6" spans="1:16" x14ac:dyDescent="0.25">
      <c r="A6" s="11" t="s">
        <v>94</v>
      </c>
      <c r="B6" s="11">
        <v>4</v>
      </c>
      <c r="C6" s="12" t="s">
        <v>95</v>
      </c>
      <c r="D6" s="13">
        <v>98</v>
      </c>
      <c r="E6" s="13">
        <v>100</v>
      </c>
      <c r="F6" s="13">
        <v>100</v>
      </c>
      <c r="G6" s="14"/>
      <c r="H6" s="13"/>
      <c r="I6" s="13"/>
      <c r="J6" s="13"/>
      <c r="M6">
        <f>D6+E6+F6+G6+H6</f>
        <v>298</v>
      </c>
      <c r="N6">
        <f>D6*0.17+E6*0.17+F6*0.17+G6*0.17+H6*0.17</f>
        <v>50.66</v>
      </c>
      <c r="O6">
        <f>I6*0.15</f>
        <v>0</v>
      </c>
      <c r="P6">
        <f>ROUND(N6+O6,0)</f>
        <v>51</v>
      </c>
    </row>
    <row r="7" spans="1:16" x14ac:dyDescent="0.25">
      <c r="A7" s="11" t="s">
        <v>96</v>
      </c>
      <c r="B7" s="11">
        <v>5</v>
      </c>
      <c r="C7" s="12" t="s">
        <v>97</v>
      </c>
      <c r="D7" s="13">
        <v>85</v>
      </c>
      <c r="E7" s="13">
        <v>82</v>
      </c>
      <c r="F7" s="13">
        <v>89</v>
      </c>
      <c r="G7" s="14"/>
      <c r="H7" s="13"/>
      <c r="I7" s="13"/>
      <c r="J7" s="13"/>
      <c r="M7">
        <f>D7+E7+F7+G7+H7</f>
        <v>256</v>
      </c>
      <c r="N7">
        <f>D7*0.17+E7*0.17+F7*0.17+G7*0.17+H7*0.17</f>
        <v>43.52</v>
      </c>
      <c r="O7">
        <f>I7*0.15</f>
        <v>0</v>
      </c>
      <c r="P7">
        <f>ROUND(N7+O7,0)</f>
        <v>44</v>
      </c>
    </row>
    <row r="8" spans="1:16" x14ac:dyDescent="0.25">
      <c r="A8" s="11" t="s">
        <v>98</v>
      </c>
      <c r="B8" s="11">
        <v>6</v>
      </c>
      <c r="C8" s="12" t="s">
        <v>99</v>
      </c>
      <c r="D8" s="13">
        <v>90</v>
      </c>
      <c r="E8" s="13">
        <v>74</v>
      </c>
      <c r="F8" s="13">
        <v>66</v>
      </c>
      <c r="G8" s="14"/>
      <c r="H8" s="13"/>
      <c r="I8" s="13"/>
      <c r="J8" s="13"/>
      <c r="M8">
        <f>D8+E8+F8+G8+H8</f>
        <v>230</v>
      </c>
      <c r="N8">
        <f>D8*0.17+E8*0.17+F8*0.17+G8*0.17+H8*0.17</f>
        <v>39.1</v>
      </c>
      <c r="O8">
        <f>I8*0.15</f>
        <v>0</v>
      </c>
      <c r="P8">
        <f>ROUND(N8+O8,0)</f>
        <v>39</v>
      </c>
    </row>
    <row r="9" spans="1:16" x14ac:dyDescent="0.25">
      <c r="A9" s="11" t="s">
        <v>100</v>
      </c>
      <c r="B9" s="11">
        <v>7</v>
      </c>
      <c r="C9" s="12" t="s">
        <v>101</v>
      </c>
      <c r="D9" s="13">
        <v>96</v>
      </c>
      <c r="E9" s="13">
        <v>100</v>
      </c>
      <c r="F9" s="13">
        <v>100</v>
      </c>
      <c r="G9" s="14"/>
      <c r="H9" s="13"/>
      <c r="I9" s="13"/>
      <c r="J9" s="13"/>
      <c r="M9">
        <f>D9+E9+F9+G9+H9</f>
        <v>296</v>
      </c>
      <c r="N9">
        <f>D9*0.17+E9*0.17+F9*0.17+G9*0.17+H9*0.17</f>
        <v>50.32</v>
      </c>
      <c r="O9">
        <f>I9*0.15</f>
        <v>0</v>
      </c>
      <c r="P9">
        <f>ROUND(N9+O9,0)</f>
        <v>50</v>
      </c>
    </row>
    <row r="10" spans="1:16" x14ac:dyDescent="0.25">
      <c r="A10" s="11" t="s">
        <v>102</v>
      </c>
      <c r="B10" s="11">
        <v>8</v>
      </c>
      <c r="C10" s="12" t="s">
        <v>103</v>
      </c>
      <c r="D10" s="13">
        <v>95</v>
      </c>
      <c r="E10" s="13">
        <v>93</v>
      </c>
      <c r="F10" s="13">
        <v>95</v>
      </c>
      <c r="G10" s="14"/>
      <c r="H10" s="13"/>
      <c r="I10" s="13"/>
      <c r="J10" s="13"/>
      <c r="M10">
        <f>D10+E10+F10+G10+H10</f>
        <v>283</v>
      </c>
      <c r="N10">
        <f>D10*0.17+E10*0.17+F10*0.17+G10*0.17+H10*0.17</f>
        <v>48.11</v>
      </c>
      <c r="O10">
        <f>I10*0.15</f>
        <v>0</v>
      </c>
      <c r="P10">
        <f>ROUND(N10+O10,0)</f>
        <v>48</v>
      </c>
    </row>
    <row r="11" spans="1:16" x14ac:dyDescent="0.25">
      <c r="A11" s="11" t="s">
        <v>104</v>
      </c>
      <c r="B11" s="11">
        <v>9</v>
      </c>
      <c r="C11" s="12" t="s">
        <v>105</v>
      </c>
      <c r="D11" s="13">
        <v>85</v>
      </c>
      <c r="E11" s="13">
        <v>83</v>
      </c>
      <c r="F11" s="13">
        <v>80</v>
      </c>
      <c r="G11" s="14"/>
      <c r="H11" s="13"/>
      <c r="I11" s="13"/>
      <c r="J11" s="13"/>
      <c r="M11">
        <f>D11+E11+F11+G11+H11</f>
        <v>248</v>
      </c>
      <c r="N11">
        <f>D11*0.17+E11*0.17+F11*0.17+G11*0.17+H11*0.17</f>
        <v>42.160000000000004</v>
      </c>
      <c r="O11">
        <f>I11*0.15</f>
        <v>0</v>
      </c>
      <c r="P11">
        <f>ROUND(N11+O11,0)</f>
        <v>42</v>
      </c>
    </row>
    <row r="12" spans="1:16" x14ac:dyDescent="0.25">
      <c r="A12" s="11" t="s">
        <v>106</v>
      </c>
      <c r="B12" s="11">
        <v>10</v>
      </c>
      <c r="C12" s="12" t="s">
        <v>107</v>
      </c>
      <c r="D12" s="13">
        <v>80</v>
      </c>
      <c r="E12" s="13">
        <v>86</v>
      </c>
      <c r="F12" s="13">
        <v>70</v>
      </c>
      <c r="G12" s="14"/>
      <c r="H12" s="13"/>
      <c r="I12" s="13"/>
      <c r="J12" s="13"/>
      <c r="M12">
        <f>D12+E12+F12+G12+H12</f>
        <v>236</v>
      </c>
      <c r="N12">
        <f>D12*0.17+E12*0.17+F12*0.17+G12*0.17+H12*0.17</f>
        <v>40.120000000000005</v>
      </c>
      <c r="O12">
        <f>I12*0.15</f>
        <v>0</v>
      </c>
      <c r="P12">
        <f>ROUND(N12+O12,0)</f>
        <v>40</v>
      </c>
    </row>
    <row r="13" spans="1:16" x14ac:dyDescent="0.25">
      <c r="A13" s="11" t="s">
        <v>108</v>
      </c>
      <c r="B13" s="11">
        <v>11</v>
      </c>
      <c r="C13" s="12" t="s">
        <v>109</v>
      </c>
      <c r="D13" s="13">
        <v>88</v>
      </c>
      <c r="E13" s="13">
        <v>88</v>
      </c>
      <c r="F13" s="13">
        <v>92</v>
      </c>
      <c r="G13" s="14"/>
      <c r="H13" s="13"/>
      <c r="I13" s="13"/>
      <c r="J13" s="13"/>
      <c r="M13">
        <f>D13+E13+F13+G13+H13</f>
        <v>268</v>
      </c>
      <c r="N13">
        <f>D13*0.17+E13*0.17+F13*0.17+G13*0.17+H13*0.17</f>
        <v>45.56</v>
      </c>
      <c r="O13">
        <f>I13*0.15</f>
        <v>0</v>
      </c>
      <c r="P13">
        <f>ROUND(N13+O13,0)</f>
        <v>46</v>
      </c>
    </row>
    <row r="14" spans="1:16" x14ac:dyDescent="0.25">
      <c r="A14" s="11" t="s">
        <v>110</v>
      </c>
      <c r="B14" s="11">
        <v>12</v>
      </c>
      <c r="C14" s="12" t="s">
        <v>111</v>
      </c>
      <c r="D14" s="13">
        <v>88</v>
      </c>
      <c r="E14" s="13">
        <v>69</v>
      </c>
      <c r="F14" s="13">
        <v>84</v>
      </c>
      <c r="G14" s="14"/>
      <c r="H14" s="13"/>
      <c r="I14" s="13"/>
      <c r="J14" s="13"/>
      <c r="M14">
        <f>D14+E14+F14+G14+H14</f>
        <v>241</v>
      </c>
      <c r="N14">
        <f>D14*0.17+E14*0.17+F14*0.17+G14*0.17+H14*0.17</f>
        <v>40.97</v>
      </c>
      <c r="O14">
        <f>I14*0.15</f>
        <v>0</v>
      </c>
      <c r="P14">
        <f>ROUND(N14+O14,0)</f>
        <v>41</v>
      </c>
    </row>
    <row r="15" spans="1:16" x14ac:dyDescent="0.25">
      <c r="A15" s="11" t="s">
        <v>112</v>
      </c>
      <c r="B15" s="11">
        <v>13</v>
      </c>
      <c r="C15" s="12" t="s">
        <v>113</v>
      </c>
      <c r="D15" s="13">
        <v>80</v>
      </c>
      <c r="E15" s="13">
        <v>70</v>
      </c>
      <c r="F15" s="13">
        <v>69</v>
      </c>
      <c r="G15" s="14"/>
      <c r="H15" s="13"/>
      <c r="I15" s="13"/>
      <c r="J15" s="13"/>
      <c r="M15">
        <f>D15+E15+F15+G15+H15</f>
        <v>219</v>
      </c>
      <c r="N15">
        <f>D15*0.17+E15*0.17+F15*0.17+G15*0.17+H15*0.17</f>
        <v>37.230000000000004</v>
      </c>
      <c r="O15">
        <f>I15*0.15</f>
        <v>0</v>
      </c>
      <c r="P15">
        <f>ROUND(N15+O15,0)</f>
        <v>37</v>
      </c>
    </row>
    <row r="16" spans="1:16" x14ac:dyDescent="0.25">
      <c r="A16" s="11" t="s">
        <v>114</v>
      </c>
      <c r="B16" s="11">
        <v>14</v>
      </c>
      <c r="C16" s="12" t="s">
        <v>115</v>
      </c>
      <c r="D16" s="13">
        <v>80</v>
      </c>
      <c r="E16" s="13">
        <v>95</v>
      </c>
      <c r="F16" s="13">
        <v>91</v>
      </c>
      <c r="G16" s="14"/>
      <c r="H16" s="13"/>
      <c r="I16" s="13"/>
      <c r="J16" s="13"/>
      <c r="M16">
        <f>D16+E16+F16+G16+H16</f>
        <v>266</v>
      </c>
      <c r="N16">
        <f>D16*0.17+E16*0.17+F16*0.17+G16*0.17+H16*0.17</f>
        <v>45.220000000000006</v>
      </c>
      <c r="O16">
        <f>I16*0.15</f>
        <v>0</v>
      </c>
      <c r="P16">
        <f>ROUND(N16+O16,0)</f>
        <v>45</v>
      </c>
    </row>
    <row r="17" spans="1:16" x14ac:dyDescent="0.25">
      <c r="A17" s="11" t="s">
        <v>116</v>
      </c>
      <c r="B17" s="11">
        <v>15</v>
      </c>
      <c r="C17" s="12" t="s">
        <v>117</v>
      </c>
      <c r="D17" s="13">
        <v>85</v>
      </c>
      <c r="E17" s="13">
        <v>78</v>
      </c>
      <c r="F17" s="13">
        <v>72</v>
      </c>
      <c r="G17" s="14"/>
      <c r="H17" s="13"/>
      <c r="I17" s="13"/>
      <c r="J17" s="13"/>
      <c r="M17">
        <f>D17+E17+F17+G17+H17</f>
        <v>235</v>
      </c>
      <c r="N17">
        <f>D17*0.17+E17*0.17+F17*0.17+G17*0.17+H17*0.17</f>
        <v>39.950000000000003</v>
      </c>
      <c r="O17">
        <f>I17*0.15</f>
        <v>0</v>
      </c>
      <c r="P17">
        <f>ROUND(N17+O17,0)</f>
        <v>40</v>
      </c>
    </row>
    <row r="18" spans="1:16" x14ac:dyDescent="0.25">
      <c r="A18" s="11" t="s">
        <v>118</v>
      </c>
      <c r="B18" s="11">
        <v>16</v>
      </c>
      <c r="C18" s="12" t="s">
        <v>119</v>
      </c>
      <c r="D18" s="13">
        <v>80</v>
      </c>
      <c r="E18" s="13">
        <v>80</v>
      </c>
      <c r="F18" s="13">
        <v>76</v>
      </c>
      <c r="G18" s="14"/>
      <c r="H18" s="13"/>
      <c r="I18" s="13"/>
      <c r="J18" s="13"/>
      <c r="M18">
        <f>D18+E18+F18+G18+H18</f>
        <v>236</v>
      </c>
      <c r="N18">
        <f>D18*0.17+E18*0.17+F18*0.17+G18*0.17+H18*0.17</f>
        <v>40.120000000000005</v>
      </c>
      <c r="O18">
        <f>I18*0.15</f>
        <v>0</v>
      </c>
      <c r="P18">
        <f>ROUND(N18+O18,0)</f>
        <v>40</v>
      </c>
    </row>
    <row r="19" spans="1:16" x14ac:dyDescent="0.25">
      <c r="A19" s="11" t="s">
        <v>120</v>
      </c>
      <c r="B19" s="11">
        <v>17</v>
      </c>
      <c r="C19" s="12" t="s">
        <v>121</v>
      </c>
      <c r="D19" s="13">
        <v>80</v>
      </c>
      <c r="E19" s="13">
        <v>91</v>
      </c>
      <c r="F19" s="13">
        <v>82</v>
      </c>
      <c r="G19" s="14"/>
      <c r="H19" s="13"/>
      <c r="I19" s="13"/>
      <c r="J19" s="13"/>
      <c r="M19">
        <f>D19+E19+F19+G19+H19</f>
        <v>253</v>
      </c>
      <c r="N19">
        <f>D19*0.17+E19*0.17+F19*0.17+G19*0.17+H19*0.17</f>
        <v>43.010000000000005</v>
      </c>
      <c r="O19">
        <f>I19*0.15</f>
        <v>0</v>
      </c>
      <c r="P19">
        <f>ROUND(N19+O19,0)</f>
        <v>43</v>
      </c>
    </row>
    <row r="20" spans="1:16" x14ac:dyDescent="0.25">
      <c r="A20" s="11" t="s">
        <v>122</v>
      </c>
      <c r="B20" s="11">
        <v>18</v>
      </c>
      <c r="C20" s="12" t="s">
        <v>123</v>
      </c>
      <c r="D20" s="13">
        <v>85</v>
      </c>
      <c r="E20" s="13">
        <v>73</v>
      </c>
      <c r="F20" s="13">
        <v>73</v>
      </c>
      <c r="G20" s="14"/>
      <c r="H20" s="13"/>
      <c r="I20" s="13"/>
      <c r="J20" s="13"/>
      <c r="M20">
        <f>D20+E20+F20+G20+H20</f>
        <v>231</v>
      </c>
      <c r="N20">
        <f>D20*0.17+E20*0.17+F20*0.17+G20*0.17+H20*0.17</f>
        <v>39.269999999999996</v>
      </c>
      <c r="O20">
        <f>I20*0.15</f>
        <v>0</v>
      </c>
      <c r="P20">
        <f>ROUND(N20+O20,0)</f>
        <v>39</v>
      </c>
    </row>
    <row r="21" spans="1:16" x14ac:dyDescent="0.25">
      <c r="A21" s="11" t="s">
        <v>124</v>
      </c>
      <c r="B21" s="11">
        <v>19</v>
      </c>
      <c r="C21" s="12" t="s">
        <v>125</v>
      </c>
      <c r="D21" s="13">
        <v>96</v>
      </c>
      <c r="E21" s="13">
        <v>98</v>
      </c>
      <c r="F21" s="13">
        <v>100</v>
      </c>
      <c r="G21" s="14"/>
      <c r="H21" s="13"/>
      <c r="I21" s="13"/>
      <c r="J21" s="13"/>
      <c r="M21">
        <f>D21+E21+F21+G21+H21</f>
        <v>294</v>
      </c>
      <c r="N21">
        <f>D21*0.17+E21*0.17+F21*0.17+G21*0.17+H21*0.17</f>
        <v>49.980000000000004</v>
      </c>
      <c r="O21">
        <f>I21*0.15</f>
        <v>0</v>
      </c>
      <c r="P21">
        <f>ROUND(N21+O21,0)</f>
        <v>50</v>
      </c>
    </row>
    <row r="22" spans="1:16" x14ac:dyDescent="0.25">
      <c r="A22" s="11" t="s">
        <v>126</v>
      </c>
      <c r="B22" s="11">
        <v>20</v>
      </c>
      <c r="C22" s="12" t="s">
        <v>127</v>
      </c>
      <c r="D22" s="13">
        <v>90</v>
      </c>
      <c r="E22" s="13">
        <v>85</v>
      </c>
      <c r="F22" s="13">
        <v>78</v>
      </c>
      <c r="G22" s="14"/>
      <c r="H22" s="13"/>
      <c r="I22" s="13"/>
      <c r="J22" s="13"/>
      <c r="M22">
        <f>D22+E22+F22+G22+H22</f>
        <v>253</v>
      </c>
      <c r="N22">
        <f>D22*0.17+E22*0.17+F22*0.17+G22*0.17+H22*0.17</f>
        <v>43.010000000000005</v>
      </c>
      <c r="O22">
        <f>I22*0.15</f>
        <v>0</v>
      </c>
      <c r="P22">
        <f>ROUND(N22+O22,0)</f>
        <v>43</v>
      </c>
    </row>
    <row r="23" spans="1:16" x14ac:dyDescent="0.25">
      <c r="A23" s="11" t="s">
        <v>128</v>
      </c>
      <c r="B23" s="11">
        <v>21</v>
      </c>
      <c r="C23" s="12" t="s">
        <v>129</v>
      </c>
      <c r="D23" s="13">
        <v>88</v>
      </c>
      <c r="E23" s="13">
        <v>100</v>
      </c>
      <c r="F23" s="13">
        <v>88</v>
      </c>
      <c r="G23" s="14"/>
      <c r="H23" s="13"/>
      <c r="I23" s="13"/>
      <c r="J23" s="13"/>
      <c r="M23">
        <f>D23+E23+F23+G23+H23</f>
        <v>276</v>
      </c>
      <c r="N23">
        <f>D23*0.17+E23*0.17+F23*0.17+G23*0.17+H23*0.17</f>
        <v>46.92</v>
      </c>
      <c r="O23">
        <f>I23*0.15</f>
        <v>0</v>
      </c>
      <c r="P23">
        <f>ROUND(N23+O23,0)</f>
        <v>47</v>
      </c>
    </row>
    <row r="24" spans="1:16" x14ac:dyDescent="0.25">
      <c r="A24" s="11" t="s">
        <v>130</v>
      </c>
      <c r="B24" s="11">
        <v>22</v>
      </c>
      <c r="C24" s="12" t="s">
        <v>131</v>
      </c>
      <c r="D24" s="13">
        <v>80</v>
      </c>
      <c r="E24" s="13">
        <v>68</v>
      </c>
      <c r="F24" s="13">
        <v>98</v>
      </c>
      <c r="G24" s="14"/>
      <c r="H24" s="13"/>
      <c r="I24" s="13"/>
      <c r="J24" s="13"/>
      <c r="M24">
        <f>D24+E24+F24+G24+H24</f>
        <v>246</v>
      </c>
      <c r="N24">
        <f>D24*0.17+E24*0.17+F24*0.17+G24*0.17+H24*0.17</f>
        <v>41.820000000000007</v>
      </c>
      <c r="O24">
        <f>I24*0.15</f>
        <v>0</v>
      </c>
      <c r="P24">
        <f>ROUND(N24+O24,0)</f>
        <v>42</v>
      </c>
    </row>
    <row r="25" spans="1:16" x14ac:dyDescent="0.25">
      <c r="A25" s="11" t="s">
        <v>132</v>
      </c>
      <c r="B25" s="11">
        <v>23</v>
      </c>
      <c r="C25" s="12" t="s">
        <v>133</v>
      </c>
      <c r="D25" s="13">
        <v>90</v>
      </c>
      <c r="E25" s="13">
        <v>70</v>
      </c>
      <c r="F25" s="13">
        <v>88</v>
      </c>
      <c r="G25" s="14"/>
      <c r="H25" s="13"/>
      <c r="I25" s="13"/>
      <c r="J25" s="13"/>
      <c r="M25">
        <f>D25+E25+F25+G25+H25</f>
        <v>248</v>
      </c>
      <c r="N25">
        <f>D25*0.17+E25*0.17+F25*0.17+G25*0.17+H25*0.17</f>
        <v>42.160000000000004</v>
      </c>
      <c r="O25">
        <f>I25*0.15</f>
        <v>0</v>
      </c>
      <c r="P25">
        <f>ROUND(N25+O25,0)</f>
        <v>42</v>
      </c>
    </row>
    <row r="26" spans="1:16" x14ac:dyDescent="0.25">
      <c r="A26" s="11" t="s">
        <v>134</v>
      </c>
      <c r="B26" s="11">
        <v>24</v>
      </c>
      <c r="C26" s="12" t="s">
        <v>135</v>
      </c>
      <c r="D26" s="13">
        <v>80</v>
      </c>
      <c r="E26" s="13">
        <v>70</v>
      </c>
      <c r="F26" s="13">
        <v>69</v>
      </c>
      <c r="G26" s="14"/>
      <c r="H26" s="13"/>
      <c r="I26" s="13"/>
      <c r="J26" s="13"/>
      <c r="M26">
        <f>D26+E26+F26+G26+H26</f>
        <v>219</v>
      </c>
      <c r="N26">
        <f>D26*0.17+E26*0.17+F26*0.17+G26*0.17+H26*0.17</f>
        <v>37.230000000000004</v>
      </c>
      <c r="O26">
        <f>I26*0.15</f>
        <v>0</v>
      </c>
      <c r="P26">
        <f>ROUND(N26+O26,0)</f>
        <v>37</v>
      </c>
    </row>
    <row r="27" spans="1:16" x14ac:dyDescent="0.25">
      <c r="A27" s="11" t="s">
        <v>136</v>
      </c>
      <c r="B27" s="11">
        <v>25</v>
      </c>
      <c r="C27" s="12" t="s">
        <v>137</v>
      </c>
      <c r="D27" s="13">
        <v>98</v>
      </c>
      <c r="E27" s="13">
        <v>81</v>
      </c>
      <c r="F27" s="13">
        <v>90</v>
      </c>
      <c r="G27" s="14"/>
      <c r="H27" s="13"/>
      <c r="I27" s="13"/>
      <c r="J27" s="13"/>
      <c r="M27">
        <f>D27+E27+F27+G27+H27</f>
        <v>269</v>
      </c>
      <c r="N27">
        <f>D27*0.17+E27*0.17+F27*0.17+G27*0.17+H27*0.17</f>
        <v>45.730000000000004</v>
      </c>
      <c r="O27">
        <f>I27*0.15</f>
        <v>0</v>
      </c>
      <c r="P27">
        <f>ROUND(N27+O27,0)</f>
        <v>46</v>
      </c>
    </row>
    <row r="28" spans="1:16" x14ac:dyDescent="0.25">
      <c r="A28" s="11" t="s">
        <v>138</v>
      </c>
      <c r="B28" s="11">
        <v>26</v>
      </c>
      <c r="C28" s="12" t="s">
        <v>139</v>
      </c>
      <c r="D28" s="13">
        <v>98</v>
      </c>
      <c r="E28" s="13">
        <v>93</v>
      </c>
      <c r="F28" s="13">
        <v>83</v>
      </c>
      <c r="G28" s="14"/>
      <c r="H28" s="13"/>
      <c r="I28" s="13"/>
      <c r="J28" s="13"/>
      <c r="M28">
        <f>D28+E28+F28+G28+H28</f>
        <v>274</v>
      </c>
      <c r="N28">
        <f>D28*0.17+E28*0.17+F28*0.17+G28*0.17+H28*0.17</f>
        <v>46.58</v>
      </c>
      <c r="O28">
        <f>I28*0.15</f>
        <v>0</v>
      </c>
      <c r="P28">
        <f>ROUND(N28+O28,0)</f>
        <v>47</v>
      </c>
    </row>
    <row r="29" spans="1:16" x14ac:dyDescent="0.25">
      <c r="A29" s="11" t="s">
        <v>140</v>
      </c>
      <c r="B29" s="11">
        <v>27</v>
      </c>
      <c r="C29" s="12" t="s">
        <v>141</v>
      </c>
      <c r="D29" s="13">
        <v>98</v>
      </c>
      <c r="E29" s="13">
        <v>87</v>
      </c>
      <c r="F29" s="13">
        <v>95</v>
      </c>
      <c r="G29" s="14"/>
      <c r="H29" s="13"/>
      <c r="I29" s="13"/>
      <c r="J29" s="13"/>
      <c r="M29">
        <f>D29+E29+F29+G29+H29</f>
        <v>280</v>
      </c>
      <c r="N29">
        <f>D29*0.17+E29*0.17+F29*0.17+G29*0.17+H29*0.17</f>
        <v>47.600000000000009</v>
      </c>
      <c r="O29">
        <f>I29*0.15</f>
        <v>0</v>
      </c>
      <c r="P29">
        <f>ROUND(N29+O29,0)</f>
        <v>48</v>
      </c>
    </row>
    <row r="30" spans="1:16" x14ac:dyDescent="0.25">
      <c r="A30" s="11" t="s">
        <v>142</v>
      </c>
      <c r="B30" s="11">
        <v>28</v>
      </c>
      <c r="C30" s="12" t="s">
        <v>143</v>
      </c>
      <c r="D30" s="13">
        <v>96</v>
      </c>
      <c r="E30" s="13">
        <v>81</v>
      </c>
      <c r="F30" s="13">
        <v>75</v>
      </c>
      <c r="G30" s="14"/>
      <c r="H30" s="13"/>
      <c r="I30" s="13"/>
      <c r="J30" s="13"/>
      <c r="M30">
        <f>D30+E30+F30+G30+H30</f>
        <v>252</v>
      </c>
      <c r="N30">
        <f>D30*0.17+E30*0.17+F30*0.17+G30*0.17+H30*0.17</f>
        <v>42.84</v>
      </c>
      <c r="O30">
        <f>I30*0.15</f>
        <v>0</v>
      </c>
      <c r="P30">
        <f>ROUND(N30+O30,0)</f>
        <v>43</v>
      </c>
    </row>
    <row r="31" spans="1:16" x14ac:dyDescent="0.25">
      <c r="A31" s="11" t="s">
        <v>144</v>
      </c>
      <c r="B31" s="11">
        <v>29</v>
      </c>
      <c r="C31" s="12" t="s">
        <v>145</v>
      </c>
      <c r="D31" s="13">
        <v>82</v>
      </c>
      <c r="E31" s="13">
        <v>60</v>
      </c>
      <c r="F31" s="13">
        <v>60</v>
      </c>
      <c r="G31" s="14"/>
      <c r="H31" s="13"/>
      <c r="I31" s="13"/>
      <c r="J31" s="13"/>
      <c r="M31">
        <f>D31+E31+F31+G31+H31</f>
        <v>202</v>
      </c>
      <c r="N31">
        <f>D31*0.17+E31*0.17+F31*0.17+G31*0.17+H31*0.17</f>
        <v>34.340000000000003</v>
      </c>
      <c r="O31">
        <f>I31*0.15</f>
        <v>0</v>
      </c>
      <c r="P31">
        <f>ROUND(N31+O31,0)</f>
        <v>34</v>
      </c>
    </row>
    <row r="32" spans="1:16" x14ac:dyDescent="0.25">
      <c r="A32" s="11" t="s">
        <v>146</v>
      </c>
      <c r="B32" s="11">
        <v>30</v>
      </c>
      <c r="C32" s="12" t="s">
        <v>147</v>
      </c>
      <c r="D32" s="13">
        <v>80</v>
      </c>
      <c r="E32" s="13">
        <v>60</v>
      </c>
      <c r="F32" s="13"/>
      <c r="G32" s="14"/>
      <c r="H32" s="13"/>
      <c r="I32" s="13"/>
      <c r="J32" s="13"/>
      <c r="M32">
        <f>D32+E32+F32+G32+H32</f>
        <v>140</v>
      </c>
      <c r="N32">
        <f>D32*0.17+E32*0.17+F32*0.17+G32*0.17+H32*0.17</f>
        <v>23.800000000000004</v>
      </c>
      <c r="O32">
        <f>I32*0.15</f>
        <v>0</v>
      </c>
      <c r="P32">
        <f>ROUND(N32+O32,0)</f>
        <v>24</v>
      </c>
    </row>
    <row r="33" spans="1:16" x14ac:dyDescent="0.25">
      <c r="A33" s="11" t="s">
        <v>148</v>
      </c>
      <c r="B33" s="11">
        <v>31</v>
      </c>
      <c r="C33" s="12" t="s">
        <v>149</v>
      </c>
      <c r="D33" s="13">
        <v>90</v>
      </c>
      <c r="E33" s="13">
        <v>88</v>
      </c>
      <c r="F33" s="13">
        <v>100</v>
      </c>
      <c r="G33" s="14"/>
      <c r="H33" s="13"/>
      <c r="I33" s="13"/>
      <c r="J33" s="13"/>
      <c r="M33">
        <f>D33+E33+F33+G33+H33</f>
        <v>278</v>
      </c>
      <c r="N33">
        <f>D33*0.17+E33*0.17+F33*0.17+G33*0.17+H33*0.17</f>
        <v>47.260000000000005</v>
      </c>
      <c r="O33">
        <f>I33*0.15</f>
        <v>0</v>
      </c>
      <c r="P33">
        <f>ROUND(N33+O33,0)</f>
        <v>47</v>
      </c>
    </row>
    <row r="34" spans="1:16" x14ac:dyDescent="0.25">
      <c r="A34" s="11" t="s">
        <v>150</v>
      </c>
      <c r="B34" s="11">
        <v>32</v>
      </c>
      <c r="C34" s="12" t="s">
        <v>151</v>
      </c>
      <c r="D34" s="13">
        <v>86</v>
      </c>
      <c r="E34" s="13">
        <v>65</v>
      </c>
      <c r="F34" s="13">
        <v>88</v>
      </c>
      <c r="G34" s="14"/>
      <c r="H34" s="13"/>
      <c r="I34" s="13"/>
      <c r="J34" s="13"/>
      <c r="M34">
        <f>D34+E34+F34+G34+H34</f>
        <v>239</v>
      </c>
      <c r="N34">
        <f>D34*0.17+E34*0.17+F34*0.17+G34*0.17+H34*0.17</f>
        <v>40.630000000000003</v>
      </c>
      <c r="O34">
        <f>I34*0.15</f>
        <v>0</v>
      </c>
      <c r="P34">
        <f>ROUND(N34+O34,0)</f>
        <v>41</v>
      </c>
    </row>
    <row r="35" spans="1:16" x14ac:dyDescent="0.25">
      <c r="A35" s="11" t="s">
        <v>152</v>
      </c>
      <c r="B35" s="11">
        <v>33</v>
      </c>
      <c r="C35" s="12" t="s">
        <v>153</v>
      </c>
      <c r="D35" s="13">
        <v>90</v>
      </c>
      <c r="E35" s="13">
        <v>63</v>
      </c>
      <c r="F35" s="13">
        <v>71</v>
      </c>
      <c r="G35" s="14"/>
      <c r="H35" s="13"/>
      <c r="I35" s="13"/>
      <c r="J35" s="13"/>
      <c r="M35">
        <f>D35+E35+F35+G35+H35</f>
        <v>224</v>
      </c>
      <c r="N35">
        <f>D35*0.17+E35*0.17+F35*0.17+G35*0.17+H35*0.17</f>
        <v>38.08</v>
      </c>
      <c r="O35">
        <f>I35*0.15</f>
        <v>0</v>
      </c>
      <c r="P35">
        <f>ROUND(N35+O35,0)</f>
        <v>38</v>
      </c>
    </row>
    <row r="36" spans="1:16" x14ac:dyDescent="0.25">
      <c r="A36" s="11" t="s">
        <v>154</v>
      </c>
      <c r="B36" s="11">
        <v>34</v>
      </c>
      <c r="C36" s="12" t="s">
        <v>155</v>
      </c>
      <c r="D36" s="13">
        <v>88</v>
      </c>
      <c r="E36" s="13">
        <v>90</v>
      </c>
      <c r="F36" s="13">
        <v>80</v>
      </c>
      <c r="G36" s="14"/>
      <c r="H36" s="13"/>
      <c r="I36" s="13"/>
      <c r="J36" s="13"/>
      <c r="M36">
        <f>D36+E36+F36+G36+H36</f>
        <v>258</v>
      </c>
      <c r="N36">
        <f>D36*0.17+E36*0.17+F36*0.17+G36*0.17+H36*0.17</f>
        <v>43.86</v>
      </c>
      <c r="O36">
        <f>I36*0.15</f>
        <v>0</v>
      </c>
      <c r="P36">
        <f>ROUND(N36+O36,0)</f>
        <v>44</v>
      </c>
    </row>
    <row r="37" spans="1:16" x14ac:dyDescent="0.25">
      <c r="A37" s="11" t="s">
        <v>156</v>
      </c>
      <c r="B37" s="11">
        <v>35</v>
      </c>
      <c r="C37" s="12" t="s">
        <v>157</v>
      </c>
      <c r="D37" s="13">
        <v>85</v>
      </c>
      <c r="E37" s="13">
        <v>83</v>
      </c>
      <c r="F37" s="13">
        <v>80</v>
      </c>
      <c r="G37" s="14"/>
      <c r="H37" s="13"/>
      <c r="I37" s="13"/>
      <c r="J37" s="13"/>
      <c r="M37">
        <f>D37+E37+F37+G37+H37</f>
        <v>248</v>
      </c>
      <c r="N37">
        <f>D37*0.17+E37*0.17+F37*0.17+G37*0.17+H37*0.17</f>
        <v>42.160000000000004</v>
      </c>
      <c r="O37">
        <f>I37*0.15</f>
        <v>0</v>
      </c>
      <c r="P37">
        <f>ROUND(N37+O37,0)</f>
        <v>42</v>
      </c>
    </row>
  </sheetData>
  <sheetProtection algorithmName="SHA-512" hashValue="hy0bQC5bKVhccIcTPFi9xjPTeuz8trgDR/rgVMKzOp6xd0aZsFphMOsl1R4g9VX7hdV6bIWLNIV1in3hyvZjXw==" saltValue="xupmN2Vev8jil9BG4x8weg==" spinCount="100000" sheet="1" objects="1" scenarios="1"/>
  <dataValidations count="35">
    <dataValidation type="whole" allowBlank="1" showInputMessage="1" showErrorMessage="1" errorTitle="Valor fuera de rango" error="Ingrese un valor correcto" sqref="G3" xr:uid="{B509B601-7838-4E9E-A2D2-EFBA18D03E1B}">
      <formula1>0</formula1>
      <formula2>100</formula2>
    </dataValidation>
    <dataValidation type="whole" allowBlank="1" showInputMessage="1" showErrorMessage="1" errorTitle="Valor fuera de rango" error="Ingrese un valor correcto" sqref="G4" xr:uid="{7E903AA8-EB67-4C9E-9204-B2D6AFA97212}">
      <formula1>0</formula1>
      <formula2>100</formula2>
    </dataValidation>
    <dataValidation type="whole" allowBlank="1" showInputMessage="1" showErrorMessage="1" errorTitle="Valor fuera de rango" error="Ingrese un valor correcto" sqref="G5" xr:uid="{996711CC-B17F-4817-BA30-3814CCB75B54}">
      <formula1>0</formula1>
      <formula2>100</formula2>
    </dataValidation>
    <dataValidation type="whole" allowBlank="1" showInputMessage="1" showErrorMessage="1" errorTitle="Valor fuera de rango" error="Ingrese un valor correcto" sqref="G6" xr:uid="{893E6E2B-1180-4454-9B29-B3338AA4DA8D}">
      <formula1>0</formula1>
      <formula2>100</formula2>
    </dataValidation>
    <dataValidation type="whole" allowBlank="1" showInputMessage="1" showErrorMessage="1" errorTitle="Valor fuera de rango" error="Ingrese un valor correcto" sqref="G7" xr:uid="{A64EF6FD-69B5-4726-B8EE-EC043EC4D928}">
      <formula1>0</formula1>
      <formula2>100</formula2>
    </dataValidation>
    <dataValidation type="whole" allowBlank="1" showInputMessage="1" showErrorMessage="1" errorTitle="Valor fuera de rango" error="Ingrese un valor correcto" sqref="G8" xr:uid="{1B4EEA8A-9B3F-4740-8270-D7A4D232E602}">
      <formula1>0</formula1>
      <formula2>100</formula2>
    </dataValidation>
    <dataValidation type="whole" allowBlank="1" showInputMessage="1" showErrorMessage="1" errorTitle="Valor fuera de rango" error="Ingrese un valor correcto" sqref="G9" xr:uid="{D33A2415-DEC4-4487-AA4F-5AB52CA2D57C}">
      <formula1>0</formula1>
      <formula2>100</formula2>
    </dataValidation>
    <dataValidation type="whole" allowBlank="1" showInputMessage="1" showErrorMessage="1" errorTitle="Valor fuera de rango" error="Ingrese un valor correcto" sqref="G10" xr:uid="{D215ABDB-9ABF-4B89-B5D4-660BCACE5E96}">
      <formula1>0</formula1>
      <formula2>100</formula2>
    </dataValidation>
    <dataValidation type="whole" allowBlank="1" showInputMessage="1" showErrorMessage="1" errorTitle="Valor fuera de rango" error="Ingrese un valor correcto" sqref="G11" xr:uid="{75D80391-D590-4177-B67F-AC9BAAF60DBB}">
      <formula1>0</formula1>
      <formula2>100</formula2>
    </dataValidation>
    <dataValidation type="whole" allowBlank="1" showInputMessage="1" showErrorMessage="1" errorTitle="Valor fuera de rango" error="Ingrese un valor correcto" sqref="G12" xr:uid="{60495103-76AC-424E-8713-C5C6B0F66DF4}">
      <formula1>0</formula1>
      <formula2>100</formula2>
    </dataValidation>
    <dataValidation type="whole" allowBlank="1" showInputMessage="1" showErrorMessage="1" errorTitle="Valor fuera de rango" error="Ingrese un valor correcto" sqref="G13" xr:uid="{0770DC7C-FE7E-4019-8B1C-F2406C3A06F2}">
      <formula1>0</formula1>
      <formula2>100</formula2>
    </dataValidation>
    <dataValidation type="whole" allowBlank="1" showInputMessage="1" showErrorMessage="1" errorTitle="Valor fuera de rango" error="Ingrese un valor correcto" sqref="G14" xr:uid="{1473F269-A548-45ED-9FB4-517C8087FC35}">
      <formula1>0</formula1>
      <formula2>100</formula2>
    </dataValidation>
    <dataValidation type="whole" allowBlank="1" showInputMessage="1" showErrorMessage="1" errorTitle="Valor fuera de rango" error="Ingrese un valor correcto" sqref="G15" xr:uid="{4B4EA26B-4927-4561-9782-036A8FCFE2C5}">
      <formula1>0</formula1>
      <formula2>100</formula2>
    </dataValidation>
    <dataValidation type="whole" allowBlank="1" showInputMessage="1" showErrorMessage="1" errorTitle="Valor fuera de rango" error="Ingrese un valor correcto" sqref="G16" xr:uid="{80B98CE8-73FE-4149-B583-72C6D37E4826}">
      <formula1>0</formula1>
      <formula2>100</formula2>
    </dataValidation>
    <dataValidation type="whole" allowBlank="1" showInputMessage="1" showErrorMessage="1" errorTitle="Valor fuera de rango" error="Ingrese un valor correcto" sqref="G17" xr:uid="{7D5219D2-E033-4F7B-BE5F-08BA771B2807}">
      <formula1>0</formula1>
      <formula2>100</formula2>
    </dataValidation>
    <dataValidation type="whole" allowBlank="1" showInputMessage="1" showErrorMessage="1" errorTitle="Valor fuera de rango" error="Ingrese un valor correcto" sqref="G18" xr:uid="{1C325A4E-8CBD-4F79-80CC-50D16247E305}">
      <formula1>0</formula1>
      <formula2>100</formula2>
    </dataValidation>
    <dataValidation type="whole" allowBlank="1" showInputMessage="1" showErrorMessage="1" errorTitle="Valor fuera de rango" error="Ingrese un valor correcto" sqref="G19" xr:uid="{D6E551C7-3683-4B66-A75D-5A11BBD89589}">
      <formula1>0</formula1>
      <formula2>100</formula2>
    </dataValidation>
    <dataValidation type="whole" allowBlank="1" showInputMessage="1" showErrorMessage="1" errorTitle="Valor fuera de rango" error="Ingrese un valor correcto" sqref="G20" xr:uid="{4DEEC63D-9240-4003-895C-BBBE36A76DA5}">
      <formula1>0</formula1>
      <formula2>100</formula2>
    </dataValidation>
    <dataValidation type="whole" allowBlank="1" showInputMessage="1" showErrorMessage="1" errorTitle="Valor fuera de rango" error="Ingrese un valor correcto" sqref="G21" xr:uid="{1EC7344E-A676-4870-A719-056501542C14}">
      <formula1>0</formula1>
      <formula2>100</formula2>
    </dataValidation>
    <dataValidation type="whole" allowBlank="1" showInputMessage="1" showErrorMessage="1" errorTitle="Valor fuera de rango" error="Ingrese un valor correcto" sqref="G22" xr:uid="{292A7EB6-AC24-40D7-A3AC-1826E92C5CD3}">
      <formula1>0</formula1>
      <formula2>100</formula2>
    </dataValidation>
    <dataValidation type="whole" allowBlank="1" showInputMessage="1" showErrorMessage="1" errorTitle="Valor fuera de rango" error="Ingrese un valor correcto" sqref="G23" xr:uid="{027DB6ED-D0EC-41EB-88D1-9785E26E92BB}">
      <formula1>0</formula1>
      <formula2>100</formula2>
    </dataValidation>
    <dataValidation type="whole" allowBlank="1" showInputMessage="1" showErrorMessage="1" errorTitle="Valor fuera de rango" error="Ingrese un valor correcto" sqref="G24" xr:uid="{DDCC7C1D-6B6B-4C4D-8F32-E75F3BD82B4F}">
      <formula1>0</formula1>
      <formula2>100</formula2>
    </dataValidation>
    <dataValidation type="whole" allowBlank="1" showInputMessage="1" showErrorMessage="1" errorTitle="Valor fuera de rango" error="Ingrese un valor correcto" sqref="G25" xr:uid="{201A8E91-F771-4A58-AF76-7008BE8B3D6F}">
      <formula1>0</formula1>
      <formula2>100</formula2>
    </dataValidation>
    <dataValidation type="whole" allowBlank="1" showInputMessage="1" showErrorMessage="1" errorTitle="Valor fuera de rango" error="Ingrese un valor correcto" sqref="G26" xr:uid="{9E7BF2E1-FF38-4EF7-9CB1-697461363923}">
      <formula1>0</formula1>
      <formula2>100</formula2>
    </dataValidation>
    <dataValidation type="whole" allowBlank="1" showInputMessage="1" showErrorMessage="1" errorTitle="Valor fuera de rango" error="Ingrese un valor correcto" sqref="G27" xr:uid="{5A31DB82-4211-4FA6-8892-F121561BE7F5}">
      <formula1>0</formula1>
      <formula2>100</formula2>
    </dataValidation>
    <dataValidation type="whole" allowBlank="1" showInputMessage="1" showErrorMessage="1" errorTitle="Valor fuera de rango" error="Ingrese un valor correcto" sqref="G28" xr:uid="{0829C087-5386-4DA9-92D9-709676768955}">
      <formula1>0</formula1>
      <formula2>100</formula2>
    </dataValidation>
    <dataValidation type="whole" allowBlank="1" showInputMessage="1" showErrorMessage="1" errorTitle="Valor fuera de rango" error="Ingrese un valor correcto" sqref="G29" xr:uid="{A846B216-72F9-498C-A454-8D385A87E779}">
      <formula1>0</formula1>
      <formula2>100</formula2>
    </dataValidation>
    <dataValidation type="whole" allowBlank="1" showInputMessage="1" showErrorMessage="1" errorTitle="Valor fuera de rango" error="Ingrese un valor correcto" sqref="G30" xr:uid="{583C40AC-53CF-41A3-8F58-E3F1819E1206}">
      <formula1>0</formula1>
      <formula2>100</formula2>
    </dataValidation>
    <dataValidation type="whole" allowBlank="1" showInputMessage="1" showErrorMessage="1" errorTitle="Valor fuera de rango" error="Ingrese un valor correcto" sqref="G31" xr:uid="{B0CE34BE-3F3E-43FA-9383-4EFFBBB2759E}">
      <formula1>0</formula1>
      <formula2>100</formula2>
    </dataValidation>
    <dataValidation type="whole" allowBlank="1" showInputMessage="1" showErrorMessage="1" errorTitle="Valor fuera de rango" error="Ingrese un valor correcto" sqref="G32" xr:uid="{F21EBA5E-3B3C-4F2B-B23D-83B79C12BDA4}">
      <formula1>0</formula1>
      <formula2>100</formula2>
    </dataValidation>
    <dataValidation type="whole" allowBlank="1" showInputMessage="1" showErrorMessage="1" errorTitle="Valor fuera de rango" error="Ingrese un valor correcto" sqref="G33" xr:uid="{DA6AFDE3-DB23-4B61-8530-BC89BC7D8C20}">
      <formula1>0</formula1>
      <formula2>100</formula2>
    </dataValidation>
    <dataValidation type="whole" allowBlank="1" showInputMessage="1" showErrorMessage="1" errorTitle="Valor fuera de rango" error="Ingrese un valor correcto" sqref="G34" xr:uid="{13B06557-A11A-4A3F-95BE-CD4F1440902F}">
      <formula1>0</formula1>
      <formula2>100</formula2>
    </dataValidation>
    <dataValidation type="whole" allowBlank="1" showInputMessage="1" showErrorMessage="1" errorTitle="Valor fuera de rango" error="Ingrese un valor correcto" sqref="G35" xr:uid="{C43FDF4B-9D16-473F-89FC-F4641A5ECE68}">
      <formula1>0</formula1>
      <formula2>100</formula2>
    </dataValidation>
    <dataValidation type="whole" allowBlank="1" showInputMessage="1" showErrorMessage="1" errorTitle="Valor fuera de rango" error="Ingrese un valor correcto" sqref="G36" xr:uid="{07E15451-5B14-4D05-9687-0EF09AA8B00F}">
      <formula1>0</formula1>
      <formula2>100</formula2>
    </dataValidation>
    <dataValidation type="whole" allowBlank="1" showInputMessage="1" showErrorMessage="1" errorTitle="Valor fuera de rango" error="Ingrese un valor correcto" sqref="G37" xr:uid="{C4F943D1-AB1C-401F-93E2-E5B71EFCFA73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533A-B2A7-454D-9384-858376E1FD5F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162</v>
      </c>
      <c r="C1" s="1" t="s">
        <v>163</v>
      </c>
      <c r="D1" s="5" t="s">
        <v>222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159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164</v>
      </c>
      <c r="B3" s="11">
        <v>1</v>
      </c>
      <c r="C3" s="12" t="s">
        <v>165</v>
      </c>
      <c r="D3" s="13">
        <v>90</v>
      </c>
      <c r="E3" s="13">
        <v>86</v>
      </c>
      <c r="F3" s="13">
        <v>95</v>
      </c>
      <c r="G3" s="14"/>
      <c r="H3" s="13"/>
      <c r="I3" s="13"/>
      <c r="J3" s="13"/>
      <c r="M3">
        <f>D3+E3+F3+G3+H3</f>
        <v>271</v>
      </c>
      <c r="N3">
        <f>D3*0.17+E3*0.17+F3*0.17+G3*0.17+H3*0.17</f>
        <v>46.070000000000007</v>
      </c>
      <c r="O3">
        <f>I3*0.15</f>
        <v>0</v>
      </c>
      <c r="P3">
        <f>ROUND(N3+O3,0)</f>
        <v>46</v>
      </c>
    </row>
    <row r="4" spans="1:16" x14ac:dyDescent="0.25">
      <c r="A4" s="11" t="s">
        <v>166</v>
      </c>
      <c r="B4" s="11">
        <v>2</v>
      </c>
      <c r="C4" s="12" t="s">
        <v>167</v>
      </c>
      <c r="D4" s="13">
        <v>80</v>
      </c>
      <c r="E4" s="13">
        <v>90</v>
      </c>
      <c r="F4" s="13">
        <v>95</v>
      </c>
      <c r="G4" s="14"/>
      <c r="H4" s="13"/>
      <c r="I4" s="13"/>
      <c r="J4" s="13"/>
      <c r="M4">
        <f>D4+E4+F4+G4+H4</f>
        <v>265</v>
      </c>
      <c r="N4">
        <f>D4*0.17+E4*0.17+F4*0.17+G4*0.17+H4*0.17</f>
        <v>45.050000000000004</v>
      </c>
      <c r="O4">
        <f>I4*0.15</f>
        <v>0</v>
      </c>
      <c r="P4">
        <f>ROUND(N4+O4,0)</f>
        <v>45</v>
      </c>
    </row>
    <row r="5" spans="1:16" x14ac:dyDescent="0.25">
      <c r="A5" s="11" t="s">
        <v>168</v>
      </c>
      <c r="B5" s="11">
        <v>3</v>
      </c>
      <c r="C5" s="12" t="s">
        <v>169</v>
      </c>
      <c r="D5" s="13">
        <v>95</v>
      </c>
      <c r="E5" s="13">
        <v>78</v>
      </c>
      <c r="F5" s="13">
        <v>90</v>
      </c>
      <c r="G5" s="14"/>
      <c r="H5" s="13"/>
      <c r="I5" s="13"/>
      <c r="J5" s="13"/>
      <c r="M5">
        <f>D5+E5+F5+G5+H5</f>
        <v>263</v>
      </c>
      <c r="N5">
        <f>D5*0.17+E5*0.17+F5*0.17+G5*0.17+H5*0.17</f>
        <v>44.710000000000008</v>
      </c>
      <c r="O5">
        <f>I5*0.15</f>
        <v>0</v>
      </c>
      <c r="P5">
        <f>ROUND(N5+O5,0)</f>
        <v>45</v>
      </c>
    </row>
    <row r="6" spans="1:16" x14ac:dyDescent="0.25">
      <c r="A6" s="11" t="s">
        <v>170</v>
      </c>
      <c r="B6" s="11">
        <v>4</v>
      </c>
      <c r="C6" s="12" t="s">
        <v>171</v>
      </c>
      <c r="D6" s="13">
        <v>100</v>
      </c>
      <c r="E6" s="13">
        <v>91</v>
      </c>
      <c r="F6" s="13">
        <v>85</v>
      </c>
      <c r="G6" s="14"/>
      <c r="H6" s="13"/>
      <c r="I6" s="13"/>
      <c r="J6" s="13"/>
      <c r="M6">
        <f>D6+E6+F6+G6+H6</f>
        <v>276</v>
      </c>
      <c r="N6">
        <f>D6*0.17+E6*0.17+F6*0.17+G6*0.17+H6*0.17</f>
        <v>46.92</v>
      </c>
      <c r="O6">
        <f>I6*0.15</f>
        <v>0</v>
      </c>
      <c r="P6">
        <f>ROUND(N6+O6,0)</f>
        <v>47</v>
      </c>
    </row>
    <row r="7" spans="1:16" x14ac:dyDescent="0.25">
      <c r="A7" s="11" t="s">
        <v>172</v>
      </c>
      <c r="B7" s="11">
        <v>5</v>
      </c>
      <c r="C7" s="12" t="s">
        <v>173</v>
      </c>
      <c r="D7" s="13">
        <v>80</v>
      </c>
      <c r="E7" s="13">
        <v>78</v>
      </c>
      <c r="F7" s="13">
        <v>72</v>
      </c>
      <c r="G7" s="14"/>
      <c r="H7" s="13"/>
      <c r="I7" s="13"/>
      <c r="J7" s="13"/>
      <c r="M7">
        <f>D7+E7+F7+G7+H7</f>
        <v>230</v>
      </c>
      <c r="N7">
        <f>D7*0.17+E7*0.17+F7*0.17+G7*0.17+H7*0.17</f>
        <v>39.1</v>
      </c>
      <c r="O7">
        <f>I7*0.15</f>
        <v>0</v>
      </c>
      <c r="P7">
        <f>ROUND(N7+O7,0)</f>
        <v>39</v>
      </c>
    </row>
    <row r="8" spans="1:16" x14ac:dyDescent="0.25">
      <c r="A8" s="11" t="s">
        <v>174</v>
      </c>
      <c r="B8" s="11">
        <v>6</v>
      </c>
      <c r="C8" s="12" t="s">
        <v>175</v>
      </c>
      <c r="D8" s="13">
        <v>92</v>
      </c>
      <c r="E8" s="13">
        <v>100</v>
      </c>
      <c r="F8" s="13">
        <v>73</v>
      </c>
      <c r="G8" s="14"/>
      <c r="H8" s="13"/>
      <c r="I8" s="13"/>
      <c r="J8" s="13"/>
      <c r="M8">
        <f>D8+E8+F8+G8+H8</f>
        <v>265</v>
      </c>
      <c r="N8">
        <f>D8*0.17+E8*0.17+F8*0.17+G8*0.17+H8*0.17</f>
        <v>45.05</v>
      </c>
      <c r="O8">
        <f>I8*0.15</f>
        <v>0</v>
      </c>
      <c r="P8">
        <f>ROUND(N8+O8,0)</f>
        <v>45</v>
      </c>
    </row>
    <row r="9" spans="1:16" x14ac:dyDescent="0.25">
      <c r="A9" s="11" t="s">
        <v>176</v>
      </c>
      <c r="B9" s="11">
        <v>7</v>
      </c>
      <c r="C9" s="12" t="s">
        <v>177</v>
      </c>
      <c r="D9" s="13">
        <v>80</v>
      </c>
      <c r="E9" s="13">
        <v>92</v>
      </c>
      <c r="F9" s="13">
        <v>90</v>
      </c>
      <c r="G9" s="14"/>
      <c r="H9" s="13"/>
      <c r="I9" s="13"/>
      <c r="J9" s="13"/>
      <c r="M9">
        <f>D9+E9+F9+G9+H9</f>
        <v>262</v>
      </c>
      <c r="N9">
        <f>D9*0.17+E9*0.17+F9*0.17+G9*0.17+H9*0.17</f>
        <v>44.540000000000006</v>
      </c>
      <c r="O9">
        <f>I9*0.15</f>
        <v>0</v>
      </c>
      <c r="P9">
        <f>ROUND(N9+O9,0)</f>
        <v>45</v>
      </c>
    </row>
    <row r="10" spans="1:16" x14ac:dyDescent="0.25">
      <c r="A10" s="11" t="s">
        <v>178</v>
      </c>
      <c r="B10" s="11">
        <v>8</v>
      </c>
      <c r="C10" s="12" t="s">
        <v>179</v>
      </c>
      <c r="D10" s="13">
        <v>66</v>
      </c>
      <c r="E10" s="13">
        <v>81</v>
      </c>
      <c r="F10" s="13">
        <v>79</v>
      </c>
      <c r="G10" s="14"/>
      <c r="H10" s="13"/>
      <c r="I10" s="13"/>
      <c r="J10" s="13"/>
      <c r="M10">
        <f>D10+E10+F10+G10+H10</f>
        <v>226</v>
      </c>
      <c r="N10">
        <f>D10*0.17+E10*0.17+F10*0.17+G10*0.17+H10*0.17</f>
        <v>38.42</v>
      </c>
      <c r="O10">
        <f>I10*0.15</f>
        <v>0</v>
      </c>
      <c r="P10">
        <f>ROUND(N10+O10,0)</f>
        <v>38</v>
      </c>
    </row>
    <row r="11" spans="1:16" x14ac:dyDescent="0.25">
      <c r="A11" s="11" t="s">
        <v>180</v>
      </c>
      <c r="B11" s="11">
        <v>9</v>
      </c>
      <c r="C11" s="12" t="s">
        <v>181</v>
      </c>
      <c r="D11" s="13">
        <v>95</v>
      </c>
      <c r="E11" s="13">
        <v>90</v>
      </c>
      <c r="F11" s="13">
        <v>96</v>
      </c>
      <c r="G11" s="14"/>
      <c r="H11" s="13"/>
      <c r="I11" s="13"/>
      <c r="J11" s="13"/>
      <c r="M11">
        <f>D11+E11+F11+G11+H11</f>
        <v>281</v>
      </c>
      <c r="N11">
        <f>D11*0.17+E11*0.17+F11*0.17+G11*0.17+H11*0.17</f>
        <v>47.77</v>
      </c>
      <c r="O11">
        <f>I11*0.15</f>
        <v>0</v>
      </c>
      <c r="P11">
        <f>ROUND(N11+O11,0)</f>
        <v>48</v>
      </c>
    </row>
    <row r="12" spans="1:16" x14ac:dyDescent="0.25">
      <c r="A12" s="11" t="s">
        <v>182</v>
      </c>
      <c r="B12" s="11">
        <v>10</v>
      </c>
      <c r="C12" s="12" t="s">
        <v>183</v>
      </c>
      <c r="D12" s="13">
        <v>100</v>
      </c>
      <c r="E12" s="13">
        <v>98</v>
      </c>
      <c r="F12" s="13">
        <v>100</v>
      </c>
      <c r="G12" s="14"/>
      <c r="H12" s="13"/>
      <c r="I12" s="13"/>
      <c r="J12" s="13"/>
      <c r="M12">
        <f>D12+E12+F12+G12+H12</f>
        <v>298</v>
      </c>
      <c r="N12">
        <f>D12*0.17+E12*0.17+F12*0.17+G12*0.17+H12*0.17</f>
        <v>50.66</v>
      </c>
      <c r="O12">
        <f>I12*0.15</f>
        <v>0</v>
      </c>
      <c r="P12">
        <f>ROUND(N12+O12,0)</f>
        <v>51</v>
      </c>
    </row>
    <row r="13" spans="1:16" x14ac:dyDescent="0.25">
      <c r="A13" s="11" t="s">
        <v>184</v>
      </c>
      <c r="B13" s="11">
        <v>11</v>
      </c>
      <c r="C13" s="12" t="s">
        <v>185</v>
      </c>
      <c r="D13" s="13">
        <v>100</v>
      </c>
      <c r="E13" s="13">
        <v>100</v>
      </c>
      <c r="F13" s="13">
        <v>96</v>
      </c>
      <c r="G13" s="14"/>
      <c r="H13" s="13"/>
      <c r="I13" s="13"/>
      <c r="J13" s="13"/>
      <c r="M13">
        <f>D13+E13+F13+G13+H13</f>
        <v>296</v>
      </c>
      <c r="N13">
        <f>D13*0.17+E13*0.17+F13*0.17+G13*0.17+H13*0.17</f>
        <v>50.32</v>
      </c>
      <c r="O13">
        <f>I13*0.15</f>
        <v>0</v>
      </c>
      <c r="P13">
        <f>ROUND(N13+O13,0)</f>
        <v>50</v>
      </c>
    </row>
    <row r="14" spans="1:16" x14ac:dyDescent="0.25">
      <c r="A14" s="11" t="s">
        <v>186</v>
      </c>
      <c r="B14" s="11">
        <v>12</v>
      </c>
      <c r="C14" s="12" t="s">
        <v>187</v>
      </c>
      <c r="D14" s="13">
        <v>80</v>
      </c>
      <c r="E14" s="13">
        <v>63</v>
      </c>
      <c r="F14" s="13">
        <v>45</v>
      </c>
      <c r="G14" s="14"/>
      <c r="H14" s="13"/>
      <c r="I14" s="13"/>
      <c r="J14" s="13"/>
      <c r="M14">
        <f>D14+E14+F14+G14+H14</f>
        <v>188</v>
      </c>
      <c r="N14">
        <f>D14*0.17+E14*0.17+F14*0.17+G14*0.17+H14*0.17</f>
        <v>31.96</v>
      </c>
      <c r="O14">
        <f>I14*0.15</f>
        <v>0</v>
      </c>
      <c r="P14">
        <f>ROUND(N14+O14,0)</f>
        <v>32</v>
      </c>
    </row>
    <row r="15" spans="1:16" x14ac:dyDescent="0.25">
      <c r="A15" s="11" t="s">
        <v>188</v>
      </c>
      <c r="B15" s="11">
        <v>13</v>
      </c>
      <c r="C15" s="12" t="s">
        <v>189</v>
      </c>
      <c r="D15" s="13">
        <v>85</v>
      </c>
      <c r="E15" s="13">
        <v>86</v>
      </c>
      <c r="F15" s="13">
        <v>75</v>
      </c>
      <c r="G15" s="14"/>
      <c r="H15" s="13"/>
      <c r="I15" s="13"/>
      <c r="J15" s="13"/>
      <c r="M15">
        <f>D15+E15+F15+G15+H15</f>
        <v>246</v>
      </c>
      <c r="N15">
        <f>D15*0.17+E15*0.17+F15*0.17+G15*0.17+H15*0.17</f>
        <v>41.82</v>
      </c>
      <c r="O15">
        <f>I15*0.15</f>
        <v>0</v>
      </c>
      <c r="P15">
        <f>ROUND(N15+O15,0)</f>
        <v>42</v>
      </c>
    </row>
    <row r="16" spans="1:16" x14ac:dyDescent="0.25">
      <c r="A16" s="11" t="s">
        <v>190</v>
      </c>
      <c r="B16" s="11">
        <v>14</v>
      </c>
      <c r="C16" s="12" t="s">
        <v>191</v>
      </c>
      <c r="D16" s="13">
        <v>80</v>
      </c>
      <c r="E16" s="13">
        <v>89</v>
      </c>
      <c r="F16" s="13">
        <v>91</v>
      </c>
      <c r="G16" s="14"/>
      <c r="H16" s="13"/>
      <c r="I16" s="13"/>
      <c r="J16" s="13"/>
      <c r="M16">
        <f>D16+E16+F16+G16+H16</f>
        <v>260</v>
      </c>
      <c r="N16">
        <f>D16*0.17+E16*0.17+F16*0.17+G16*0.17+H16*0.17</f>
        <v>44.2</v>
      </c>
      <c r="O16">
        <f>I16*0.15</f>
        <v>0</v>
      </c>
      <c r="P16">
        <f>ROUND(N16+O16,0)</f>
        <v>44</v>
      </c>
    </row>
    <row r="17" spans="1:16" x14ac:dyDescent="0.25">
      <c r="A17" s="11" t="s">
        <v>192</v>
      </c>
      <c r="B17" s="11">
        <v>15</v>
      </c>
      <c r="C17" s="12" t="s">
        <v>193</v>
      </c>
      <c r="D17" s="13">
        <v>100</v>
      </c>
      <c r="E17" s="13">
        <v>100</v>
      </c>
      <c r="F17" s="13">
        <v>100</v>
      </c>
      <c r="G17" s="14"/>
      <c r="H17" s="13"/>
      <c r="I17" s="13"/>
      <c r="J17" s="13"/>
      <c r="M17">
        <f>D17+E17+F17+G17+H17</f>
        <v>300</v>
      </c>
      <c r="N17">
        <f>D17*0.17+E17*0.17+F17*0.17+G17*0.17+H17*0.17</f>
        <v>51</v>
      </c>
      <c r="O17">
        <f>I17*0.15</f>
        <v>0</v>
      </c>
      <c r="P17">
        <f>ROUND(N17+O17,0)</f>
        <v>51</v>
      </c>
    </row>
    <row r="18" spans="1:16" x14ac:dyDescent="0.25">
      <c r="A18" s="11" t="s">
        <v>194</v>
      </c>
      <c r="B18" s="11">
        <v>16</v>
      </c>
      <c r="C18" s="12" t="s">
        <v>195</v>
      </c>
      <c r="D18" s="13">
        <v>100</v>
      </c>
      <c r="E18" s="13">
        <v>97</v>
      </c>
      <c r="F18" s="13">
        <v>100</v>
      </c>
      <c r="G18" s="14"/>
      <c r="H18" s="13"/>
      <c r="I18" s="13"/>
      <c r="J18" s="13"/>
      <c r="M18">
        <f>D18+E18+F18+G18+H18</f>
        <v>297</v>
      </c>
      <c r="N18">
        <f>D18*0.17+E18*0.17+F18*0.17+G18*0.17+H18*0.17</f>
        <v>50.49</v>
      </c>
      <c r="O18">
        <f>I18*0.15</f>
        <v>0</v>
      </c>
      <c r="P18">
        <f>ROUND(N18+O18,0)</f>
        <v>50</v>
      </c>
    </row>
    <row r="19" spans="1:16" x14ac:dyDescent="0.25">
      <c r="A19" s="11" t="s">
        <v>196</v>
      </c>
      <c r="B19" s="11">
        <v>17</v>
      </c>
      <c r="C19" s="12" t="s">
        <v>197</v>
      </c>
      <c r="D19" s="13">
        <v>95</v>
      </c>
      <c r="E19" s="13">
        <v>78</v>
      </c>
      <c r="F19" s="13">
        <v>66</v>
      </c>
      <c r="G19" s="14"/>
      <c r="H19" s="13"/>
      <c r="I19" s="13"/>
      <c r="J19" s="13"/>
      <c r="M19">
        <f>D19+E19+F19+G19+H19</f>
        <v>239</v>
      </c>
      <c r="N19">
        <f>D19*0.17+E19*0.17+F19*0.17+G19*0.17+H19*0.17</f>
        <v>40.630000000000003</v>
      </c>
      <c r="O19">
        <f>I19*0.15</f>
        <v>0</v>
      </c>
      <c r="P19">
        <f>ROUND(N19+O19,0)</f>
        <v>41</v>
      </c>
    </row>
    <row r="20" spans="1:16" x14ac:dyDescent="0.25">
      <c r="A20" s="11" t="s">
        <v>198</v>
      </c>
      <c r="B20" s="11">
        <v>18</v>
      </c>
      <c r="C20" s="12" t="s">
        <v>199</v>
      </c>
      <c r="D20" s="13">
        <v>95</v>
      </c>
      <c r="E20" s="13">
        <v>95</v>
      </c>
      <c r="F20" s="13">
        <v>100</v>
      </c>
      <c r="G20" s="14"/>
      <c r="H20" s="13"/>
      <c r="I20" s="13"/>
      <c r="J20" s="13"/>
      <c r="M20">
        <f>D20+E20+F20+G20+H20</f>
        <v>290</v>
      </c>
      <c r="N20">
        <f>D20*0.17+E20*0.17+F20*0.17+G20*0.17+H20*0.17</f>
        <v>49.300000000000004</v>
      </c>
      <c r="O20">
        <f>I20*0.15</f>
        <v>0</v>
      </c>
      <c r="P20">
        <f>ROUND(N20+O20,0)</f>
        <v>49</v>
      </c>
    </row>
    <row r="21" spans="1:16" x14ac:dyDescent="0.25">
      <c r="A21" s="11" t="s">
        <v>200</v>
      </c>
      <c r="B21" s="11">
        <v>19</v>
      </c>
      <c r="C21" s="12" t="s">
        <v>201</v>
      </c>
      <c r="D21" s="13">
        <v>96</v>
      </c>
      <c r="E21" s="13">
        <v>84</v>
      </c>
      <c r="F21" s="13">
        <v>88</v>
      </c>
      <c r="G21" s="14"/>
      <c r="H21" s="13"/>
      <c r="I21" s="13"/>
      <c r="J21" s="13"/>
      <c r="M21">
        <f>D21+E21+F21+G21+H21</f>
        <v>268</v>
      </c>
      <c r="N21">
        <f>D21*0.17+E21*0.17+F21*0.17+G21*0.17+H21*0.17</f>
        <v>45.56</v>
      </c>
      <c r="O21">
        <f>I21*0.15</f>
        <v>0</v>
      </c>
      <c r="P21">
        <f>ROUND(N21+O21,0)</f>
        <v>46</v>
      </c>
    </row>
    <row r="22" spans="1:16" x14ac:dyDescent="0.25">
      <c r="A22" s="11" t="s">
        <v>202</v>
      </c>
      <c r="B22" s="11">
        <v>20</v>
      </c>
      <c r="C22" s="12" t="s">
        <v>203</v>
      </c>
      <c r="D22" s="13">
        <v>84</v>
      </c>
      <c r="E22" s="13">
        <v>98</v>
      </c>
      <c r="F22" s="13">
        <v>100</v>
      </c>
      <c r="G22" s="14"/>
      <c r="H22" s="13"/>
      <c r="I22" s="13"/>
      <c r="J22" s="13"/>
      <c r="M22">
        <f>D22+E22+F22+G22+H22</f>
        <v>282</v>
      </c>
      <c r="N22">
        <f>D22*0.17+E22*0.17+F22*0.17+G22*0.17+H22*0.17</f>
        <v>47.94</v>
      </c>
      <c r="O22">
        <f>I22*0.15</f>
        <v>0</v>
      </c>
      <c r="P22">
        <f>ROUND(N22+O22,0)</f>
        <v>48</v>
      </c>
    </row>
    <row r="23" spans="1:16" x14ac:dyDescent="0.25">
      <c r="A23" s="11" t="s">
        <v>204</v>
      </c>
      <c r="B23" s="11">
        <v>21</v>
      </c>
      <c r="C23" s="12" t="s">
        <v>205</v>
      </c>
      <c r="D23" s="13">
        <v>95</v>
      </c>
      <c r="E23" s="13">
        <v>88</v>
      </c>
      <c r="F23" s="13">
        <v>96</v>
      </c>
      <c r="G23" s="14"/>
      <c r="H23" s="13"/>
      <c r="I23" s="13"/>
      <c r="J23" s="13"/>
      <c r="M23">
        <f>D23+E23+F23+G23+H23</f>
        <v>279</v>
      </c>
      <c r="N23">
        <f>D23*0.17+E23*0.17+F23*0.17+G23*0.17+H23*0.17</f>
        <v>47.430000000000007</v>
      </c>
      <c r="O23">
        <f>I23*0.15</f>
        <v>0</v>
      </c>
      <c r="P23">
        <f>ROUND(N23+O23,0)</f>
        <v>47</v>
      </c>
    </row>
    <row r="24" spans="1:16" x14ac:dyDescent="0.25">
      <c r="A24" s="11" t="s">
        <v>206</v>
      </c>
      <c r="B24" s="11">
        <v>22</v>
      </c>
      <c r="C24" s="12" t="s">
        <v>207</v>
      </c>
      <c r="D24" s="13">
        <v>92</v>
      </c>
      <c r="E24" s="13">
        <v>81</v>
      </c>
      <c r="F24" s="13">
        <v>60</v>
      </c>
      <c r="G24" s="14"/>
      <c r="H24" s="13"/>
      <c r="I24" s="13"/>
      <c r="J24" s="13"/>
      <c r="M24">
        <f>D24+E24+F24+G24+H24</f>
        <v>233</v>
      </c>
      <c r="N24">
        <f>D24*0.17+E24*0.17+F24*0.17+G24*0.17+H24*0.17</f>
        <v>39.610000000000007</v>
      </c>
      <c r="O24">
        <f>I24*0.15</f>
        <v>0</v>
      </c>
      <c r="P24">
        <f>ROUND(N24+O24,0)</f>
        <v>40</v>
      </c>
    </row>
    <row r="25" spans="1:16" x14ac:dyDescent="0.25">
      <c r="A25" s="11" t="s">
        <v>208</v>
      </c>
      <c r="B25" s="11">
        <v>23</v>
      </c>
      <c r="C25" s="12" t="s">
        <v>209</v>
      </c>
      <c r="D25" s="13">
        <v>85</v>
      </c>
      <c r="E25" s="13">
        <v>63</v>
      </c>
      <c r="F25" s="13">
        <v>63</v>
      </c>
      <c r="G25" s="14"/>
      <c r="H25" s="13"/>
      <c r="I25" s="13"/>
      <c r="J25" s="13"/>
      <c r="M25">
        <f>D25+E25+F25+G25+H25</f>
        <v>211</v>
      </c>
      <c r="N25">
        <f>D25*0.17+E25*0.17+F25*0.17+G25*0.17+H25*0.17</f>
        <v>35.870000000000005</v>
      </c>
      <c r="O25">
        <f>I25*0.15</f>
        <v>0</v>
      </c>
      <c r="P25">
        <f>ROUND(N25+O25,0)</f>
        <v>36</v>
      </c>
    </row>
    <row r="26" spans="1:16" x14ac:dyDescent="0.25">
      <c r="A26" s="11" t="s">
        <v>210</v>
      </c>
      <c r="B26" s="11">
        <v>24</v>
      </c>
      <c r="C26" s="12" t="s">
        <v>211</v>
      </c>
      <c r="D26" s="13">
        <v>80</v>
      </c>
      <c r="E26" s="13">
        <v>74</v>
      </c>
      <c r="F26" s="13">
        <v>61</v>
      </c>
      <c r="G26" s="14"/>
      <c r="H26" s="13"/>
      <c r="I26" s="13"/>
      <c r="J26" s="13"/>
      <c r="M26">
        <f>D26+E26+F26+G26+H26</f>
        <v>215</v>
      </c>
      <c r="N26">
        <f>D26*0.17+E26*0.17+F26*0.17+G26*0.17+H26*0.17</f>
        <v>36.549999999999997</v>
      </c>
      <c r="O26">
        <f>I26*0.15</f>
        <v>0</v>
      </c>
      <c r="P26">
        <f>ROUND(N26+O26,0)</f>
        <v>37</v>
      </c>
    </row>
    <row r="27" spans="1:16" x14ac:dyDescent="0.25">
      <c r="A27" s="11" t="s">
        <v>212</v>
      </c>
      <c r="B27" s="11">
        <v>25</v>
      </c>
      <c r="C27" s="12" t="s">
        <v>213</v>
      </c>
      <c r="D27" s="13">
        <v>96</v>
      </c>
      <c r="E27" s="13">
        <v>100</v>
      </c>
      <c r="F27" s="13">
        <v>100</v>
      </c>
      <c r="G27" s="14"/>
      <c r="H27" s="13"/>
      <c r="I27" s="13"/>
      <c r="J27" s="13"/>
      <c r="M27">
        <f>D27+E27+F27+G27+H27</f>
        <v>296</v>
      </c>
      <c r="N27">
        <f>D27*0.17+E27*0.17+F27*0.17+G27*0.17+H27*0.17</f>
        <v>50.32</v>
      </c>
      <c r="O27">
        <f>I27*0.15</f>
        <v>0</v>
      </c>
      <c r="P27">
        <f>ROUND(N27+O27,0)</f>
        <v>50</v>
      </c>
    </row>
    <row r="28" spans="1:16" x14ac:dyDescent="0.25">
      <c r="A28" s="11" t="s">
        <v>214</v>
      </c>
      <c r="B28" s="11">
        <v>26</v>
      </c>
      <c r="C28" s="12" t="s">
        <v>215</v>
      </c>
      <c r="D28" s="13">
        <v>92</v>
      </c>
      <c r="E28" s="13">
        <v>96</v>
      </c>
      <c r="F28" s="13">
        <v>70</v>
      </c>
      <c r="G28" s="14"/>
      <c r="H28" s="13"/>
      <c r="I28" s="13"/>
      <c r="J28" s="13"/>
      <c r="M28">
        <f>D28+E28+F28+G28+H28</f>
        <v>258</v>
      </c>
      <c r="N28">
        <f>D28*0.17+E28*0.17+F28*0.17+G28*0.17+H28*0.17</f>
        <v>43.86</v>
      </c>
      <c r="O28">
        <f>I28*0.15</f>
        <v>0</v>
      </c>
      <c r="P28">
        <f>ROUND(N28+O28,0)</f>
        <v>44</v>
      </c>
    </row>
    <row r="29" spans="1:16" x14ac:dyDescent="0.25">
      <c r="A29" s="11" t="s">
        <v>216</v>
      </c>
      <c r="B29" s="11">
        <v>27</v>
      </c>
      <c r="C29" s="12" t="s">
        <v>217</v>
      </c>
      <c r="D29" s="13">
        <v>100</v>
      </c>
      <c r="E29" s="13">
        <v>100</v>
      </c>
      <c r="F29" s="13">
        <v>100</v>
      </c>
      <c r="G29" s="14"/>
      <c r="H29" s="13"/>
      <c r="I29" s="13"/>
      <c r="J29" s="13"/>
      <c r="M29">
        <f>D29+E29+F29+G29+H29</f>
        <v>300</v>
      </c>
      <c r="N29">
        <f>D29*0.17+E29*0.17+F29*0.17+G29*0.17+H29*0.17</f>
        <v>51</v>
      </c>
      <c r="O29">
        <f>I29*0.15</f>
        <v>0</v>
      </c>
      <c r="P29">
        <f>ROUND(N29+O29,0)</f>
        <v>51</v>
      </c>
    </row>
    <row r="30" spans="1:16" x14ac:dyDescent="0.25">
      <c r="A30" s="11" t="s">
        <v>218</v>
      </c>
      <c r="B30" s="11">
        <v>28</v>
      </c>
      <c r="C30" s="12" t="s">
        <v>219</v>
      </c>
      <c r="D30" s="13">
        <v>85</v>
      </c>
      <c r="E30" s="13">
        <v>98</v>
      </c>
      <c r="F30" s="13">
        <v>90</v>
      </c>
      <c r="G30" s="14"/>
      <c r="H30" s="13"/>
      <c r="I30" s="13"/>
      <c r="J30" s="13"/>
      <c r="M30">
        <f>D30+E30+F30+G30+H30</f>
        <v>273</v>
      </c>
      <c r="N30">
        <f>D30*0.17+E30*0.17+F30*0.17+G30*0.17+H30*0.17</f>
        <v>46.41</v>
      </c>
      <c r="O30">
        <f>I30*0.15</f>
        <v>0</v>
      </c>
      <c r="P30">
        <f>ROUND(N30+O30,0)</f>
        <v>46</v>
      </c>
    </row>
    <row r="31" spans="1:16" x14ac:dyDescent="0.25">
      <c r="A31" s="11" t="s">
        <v>220</v>
      </c>
      <c r="B31" s="11">
        <v>29</v>
      </c>
      <c r="C31" s="12" t="s">
        <v>221</v>
      </c>
      <c r="D31" s="13">
        <v>88</v>
      </c>
      <c r="E31" s="13">
        <v>80</v>
      </c>
      <c r="F31" s="13">
        <v>85</v>
      </c>
      <c r="G31" s="14"/>
      <c r="H31" s="13"/>
      <c r="I31" s="13"/>
      <c r="J31" s="13"/>
      <c r="M31">
        <f>D31+E31+F31+G31+H31</f>
        <v>253</v>
      </c>
      <c r="N31">
        <f>D31*0.17+E31*0.17+F31*0.17+G31*0.17+H31*0.17</f>
        <v>43.010000000000005</v>
      </c>
      <c r="O31">
        <f>I31*0.15</f>
        <v>0</v>
      </c>
      <c r="P31">
        <f>ROUND(N31+O31,0)</f>
        <v>43</v>
      </c>
    </row>
  </sheetData>
  <sheetProtection algorithmName="SHA-512" hashValue="NPeCwtbYY/nUwmeoyy+WuTnu8GBBqdGKSzVyyA/at3hIjucTACJgIPdMfNFBJlI8D64fouej//I5a7wC3Z9S/w==" saltValue="u1C18h0eel31tRPrbXFcyQ==" spinCount="100000" sheet="1" objects="1" scenarios="1"/>
  <dataValidations count="29">
    <dataValidation type="whole" allowBlank="1" showInputMessage="1" showErrorMessage="1" errorTitle="Valor fuera de rango" error="Ingrese un valor correcto" sqref="G3" xr:uid="{EFB0E7AF-50E2-491C-9FB1-86D975E535BB}">
      <formula1>0</formula1>
      <formula2>100</formula2>
    </dataValidation>
    <dataValidation type="whole" allowBlank="1" showInputMessage="1" showErrorMessage="1" errorTitle="Valor fuera de rango" error="Ingrese un valor correcto" sqref="G4" xr:uid="{B67B45F3-8E6A-43A1-A471-5C59D6527EF9}">
      <formula1>0</formula1>
      <formula2>100</formula2>
    </dataValidation>
    <dataValidation type="whole" allowBlank="1" showInputMessage="1" showErrorMessage="1" errorTitle="Valor fuera de rango" error="Ingrese un valor correcto" sqref="G5" xr:uid="{375D2F34-7184-4CBE-BC1E-1264FA9E998A}">
      <formula1>0</formula1>
      <formula2>100</formula2>
    </dataValidation>
    <dataValidation type="whole" allowBlank="1" showInputMessage="1" showErrorMessage="1" errorTitle="Valor fuera de rango" error="Ingrese un valor correcto" sqref="G6" xr:uid="{F70D4C5F-DB3E-4776-A907-8B91B973B457}">
      <formula1>0</formula1>
      <formula2>100</formula2>
    </dataValidation>
    <dataValidation type="whole" allowBlank="1" showInputMessage="1" showErrorMessage="1" errorTitle="Valor fuera de rango" error="Ingrese un valor correcto" sqref="G7" xr:uid="{131B54F9-E636-4692-AFB1-42906547C193}">
      <formula1>0</formula1>
      <formula2>100</formula2>
    </dataValidation>
    <dataValidation type="whole" allowBlank="1" showInputMessage="1" showErrorMessage="1" errorTitle="Valor fuera de rango" error="Ingrese un valor correcto" sqref="G8" xr:uid="{0688D845-6312-414A-BFAF-2D606F756CE5}">
      <formula1>0</formula1>
      <formula2>100</formula2>
    </dataValidation>
    <dataValidation type="whole" allowBlank="1" showInputMessage="1" showErrorMessage="1" errorTitle="Valor fuera de rango" error="Ingrese un valor correcto" sqref="G9" xr:uid="{DD5CA23F-D7FC-436F-B1E1-099A8A7C3854}">
      <formula1>0</formula1>
      <formula2>100</formula2>
    </dataValidation>
    <dataValidation type="whole" allowBlank="1" showInputMessage="1" showErrorMessage="1" errorTitle="Valor fuera de rango" error="Ingrese un valor correcto" sqref="G10" xr:uid="{7F807EBD-CD8B-413A-81D5-0F50C0D2BA5B}">
      <formula1>0</formula1>
      <formula2>100</formula2>
    </dataValidation>
    <dataValidation type="whole" allowBlank="1" showInputMessage="1" showErrorMessage="1" errorTitle="Valor fuera de rango" error="Ingrese un valor correcto" sqref="G11" xr:uid="{B0E5CA0D-4040-4A65-A724-FEF171B411B3}">
      <formula1>0</formula1>
      <formula2>100</formula2>
    </dataValidation>
    <dataValidation type="whole" allowBlank="1" showInputMessage="1" showErrorMessage="1" errorTitle="Valor fuera de rango" error="Ingrese un valor correcto" sqref="G12" xr:uid="{528DDC7B-97D6-457C-A19F-226091FFE6C1}">
      <formula1>0</formula1>
      <formula2>100</formula2>
    </dataValidation>
    <dataValidation type="whole" allowBlank="1" showInputMessage="1" showErrorMessage="1" errorTitle="Valor fuera de rango" error="Ingrese un valor correcto" sqref="G13" xr:uid="{A4AC7A87-8233-473F-A169-62A8FC8B4C3F}">
      <formula1>0</formula1>
      <formula2>100</formula2>
    </dataValidation>
    <dataValidation type="whole" allowBlank="1" showInputMessage="1" showErrorMessage="1" errorTitle="Valor fuera de rango" error="Ingrese un valor correcto" sqref="G14" xr:uid="{1F6B0880-3CED-4392-9EAD-C5417AFB5208}">
      <formula1>0</formula1>
      <formula2>100</formula2>
    </dataValidation>
    <dataValidation type="whole" allowBlank="1" showInputMessage="1" showErrorMessage="1" errorTitle="Valor fuera de rango" error="Ingrese un valor correcto" sqref="G15" xr:uid="{CDB9FA1F-A160-4389-A10A-E15E5B69DAF9}">
      <formula1>0</formula1>
      <formula2>100</formula2>
    </dataValidation>
    <dataValidation type="whole" allowBlank="1" showInputMessage="1" showErrorMessage="1" errorTitle="Valor fuera de rango" error="Ingrese un valor correcto" sqref="G16" xr:uid="{E5C6C33A-789E-48D4-8F6A-54E4E6962FE0}">
      <formula1>0</formula1>
      <formula2>100</formula2>
    </dataValidation>
    <dataValidation type="whole" allowBlank="1" showInputMessage="1" showErrorMessage="1" errorTitle="Valor fuera de rango" error="Ingrese un valor correcto" sqref="G17" xr:uid="{9EBA5023-5F09-4229-B08C-2C0398459609}">
      <formula1>0</formula1>
      <formula2>100</formula2>
    </dataValidation>
    <dataValidation type="whole" allowBlank="1" showInputMessage="1" showErrorMessage="1" errorTitle="Valor fuera de rango" error="Ingrese un valor correcto" sqref="G18" xr:uid="{620C6A4A-A129-4357-8DD1-7194402D3331}">
      <formula1>0</formula1>
      <formula2>100</formula2>
    </dataValidation>
    <dataValidation type="whole" allowBlank="1" showInputMessage="1" showErrorMessage="1" errorTitle="Valor fuera de rango" error="Ingrese un valor correcto" sqref="G19" xr:uid="{7B29640A-F9FA-4974-8455-A6EB688713F3}">
      <formula1>0</formula1>
      <formula2>100</formula2>
    </dataValidation>
    <dataValidation type="whole" allowBlank="1" showInputMessage="1" showErrorMessage="1" errorTitle="Valor fuera de rango" error="Ingrese un valor correcto" sqref="G20" xr:uid="{3953CCC3-3262-4939-96A5-520B9B118206}">
      <formula1>0</formula1>
      <formula2>100</formula2>
    </dataValidation>
    <dataValidation type="whole" allowBlank="1" showInputMessage="1" showErrorMessage="1" errorTitle="Valor fuera de rango" error="Ingrese un valor correcto" sqref="G21" xr:uid="{98C597AD-0A57-45B7-8EA3-74BDBD729AE0}">
      <formula1>0</formula1>
      <formula2>100</formula2>
    </dataValidation>
    <dataValidation type="whole" allowBlank="1" showInputMessage="1" showErrorMessage="1" errorTitle="Valor fuera de rango" error="Ingrese un valor correcto" sqref="G22" xr:uid="{4A110984-6923-48A9-8F42-6ADC75ED57CE}">
      <formula1>0</formula1>
      <formula2>100</formula2>
    </dataValidation>
    <dataValidation type="whole" allowBlank="1" showInputMessage="1" showErrorMessage="1" errorTitle="Valor fuera de rango" error="Ingrese un valor correcto" sqref="G23" xr:uid="{EE1C1E3F-CF26-455D-9B3B-504FDC2374C4}">
      <formula1>0</formula1>
      <formula2>100</formula2>
    </dataValidation>
    <dataValidation type="whole" allowBlank="1" showInputMessage="1" showErrorMessage="1" errorTitle="Valor fuera de rango" error="Ingrese un valor correcto" sqref="G24" xr:uid="{3A4654B1-A38D-43BD-AB61-278BA0D532CC}">
      <formula1>0</formula1>
      <formula2>100</formula2>
    </dataValidation>
    <dataValidation type="whole" allowBlank="1" showInputMessage="1" showErrorMessage="1" errorTitle="Valor fuera de rango" error="Ingrese un valor correcto" sqref="G25" xr:uid="{E484CCC2-4050-4C4B-9375-B7469CC72520}">
      <formula1>0</formula1>
      <formula2>100</formula2>
    </dataValidation>
    <dataValidation type="whole" allowBlank="1" showInputMessage="1" showErrorMessage="1" errorTitle="Valor fuera de rango" error="Ingrese un valor correcto" sqref="G26" xr:uid="{4E044E31-A9D2-42DF-880C-EC87244D03D3}">
      <formula1>0</formula1>
      <formula2>100</formula2>
    </dataValidation>
    <dataValidation type="whole" allowBlank="1" showInputMessage="1" showErrorMessage="1" errorTitle="Valor fuera de rango" error="Ingrese un valor correcto" sqref="G27" xr:uid="{95690793-0A97-42E4-8C2C-FC8530B1F613}">
      <formula1>0</formula1>
      <formula2>100</formula2>
    </dataValidation>
    <dataValidation type="whole" allowBlank="1" showInputMessage="1" showErrorMessage="1" errorTitle="Valor fuera de rango" error="Ingrese un valor correcto" sqref="G28" xr:uid="{5BAC70EA-8FF5-4FCC-B67A-C6B0835088AD}">
      <formula1>0</formula1>
      <formula2>100</formula2>
    </dataValidation>
    <dataValidation type="whole" allowBlank="1" showInputMessage="1" showErrorMessage="1" errorTitle="Valor fuera de rango" error="Ingrese un valor correcto" sqref="G29" xr:uid="{8710E1D3-381D-440F-992D-508A9BD8C558}">
      <formula1>0</formula1>
      <formula2>100</formula2>
    </dataValidation>
    <dataValidation type="whole" allowBlank="1" showInputMessage="1" showErrorMessage="1" errorTitle="Valor fuera de rango" error="Ingrese un valor correcto" sqref="G30" xr:uid="{028DF2AF-ACBB-4791-A8B1-E5B169077E3E}">
      <formula1>0</formula1>
      <formula2>100</formula2>
    </dataValidation>
    <dataValidation type="whole" allowBlank="1" showInputMessage="1" showErrorMessage="1" errorTitle="Valor fuera de rango" error="Ingrese un valor correcto" sqref="G31" xr:uid="{CF1A61F7-934C-45B1-9BE6-2B85CF992D1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85E8-CCD9-4812-ADE1-E4BE6EE72406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223</v>
      </c>
      <c r="C1" s="1" t="s">
        <v>224</v>
      </c>
      <c r="D1" s="5" t="s">
        <v>285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159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225</v>
      </c>
      <c r="B3" s="11">
        <v>1</v>
      </c>
      <c r="C3" s="12" t="s">
        <v>226</v>
      </c>
      <c r="D3" s="13">
        <v>90</v>
      </c>
      <c r="E3" s="13">
        <v>87</v>
      </c>
      <c r="F3" s="13">
        <v>80</v>
      </c>
      <c r="G3" s="14"/>
      <c r="H3" s="13"/>
      <c r="I3" s="13"/>
      <c r="J3" s="13"/>
      <c r="M3">
        <f>D3+E3+F3+G3+H3</f>
        <v>257</v>
      </c>
      <c r="N3">
        <f>D3*0.17+E3*0.17+F3*0.17+G3*0.17+H3*0.17</f>
        <v>43.690000000000005</v>
      </c>
      <c r="O3">
        <f>I3*0.15</f>
        <v>0</v>
      </c>
      <c r="P3">
        <f>ROUND(N3+O3,0)</f>
        <v>44</v>
      </c>
    </row>
    <row r="4" spans="1:16" x14ac:dyDescent="0.25">
      <c r="A4" s="11" t="s">
        <v>227</v>
      </c>
      <c r="B4" s="11">
        <v>2</v>
      </c>
      <c r="C4" s="12" t="s">
        <v>228</v>
      </c>
      <c r="D4" s="13">
        <v>85</v>
      </c>
      <c r="E4" s="13">
        <v>85</v>
      </c>
      <c r="F4" s="13">
        <v>71</v>
      </c>
      <c r="G4" s="14"/>
      <c r="H4" s="13"/>
      <c r="I4" s="13"/>
      <c r="J4" s="13"/>
      <c r="M4">
        <f>D4+E4+F4+G4+H4</f>
        <v>241</v>
      </c>
      <c r="N4">
        <f>D4*0.17+E4*0.17+F4*0.17+G4*0.17+H4*0.17</f>
        <v>40.97</v>
      </c>
      <c r="O4">
        <f>I4*0.15</f>
        <v>0</v>
      </c>
      <c r="P4">
        <f>ROUND(N4+O4,0)</f>
        <v>41</v>
      </c>
    </row>
    <row r="5" spans="1:16" x14ac:dyDescent="0.25">
      <c r="A5" s="11" t="s">
        <v>229</v>
      </c>
      <c r="B5" s="11">
        <v>3</v>
      </c>
      <c r="C5" s="12" t="s">
        <v>230</v>
      </c>
      <c r="D5" s="13">
        <v>96</v>
      </c>
      <c r="E5" s="13">
        <v>91</v>
      </c>
      <c r="F5" s="13">
        <v>98</v>
      </c>
      <c r="G5" s="14"/>
      <c r="H5" s="13"/>
      <c r="I5" s="13"/>
      <c r="J5" s="13"/>
      <c r="M5">
        <f>D5+E5+F5+G5+H5</f>
        <v>285</v>
      </c>
      <c r="N5">
        <f>D5*0.17+E5*0.17+F5*0.17+G5*0.17+H5*0.17</f>
        <v>48.45</v>
      </c>
      <c r="O5">
        <f>I5*0.15</f>
        <v>0</v>
      </c>
      <c r="P5">
        <f>ROUND(N5+O5,0)</f>
        <v>48</v>
      </c>
    </row>
    <row r="6" spans="1:16" x14ac:dyDescent="0.25">
      <c r="A6" s="11" t="s">
        <v>231</v>
      </c>
      <c r="B6" s="11">
        <v>4</v>
      </c>
      <c r="C6" s="12" t="s">
        <v>232</v>
      </c>
      <c r="D6" s="13">
        <v>90</v>
      </c>
      <c r="E6" s="13">
        <v>87</v>
      </c>
      <c r="F6" s="13">
        <v>80</v>
      </c>
      <c r="G6" s="14"/>
      <c r="H6" s="13"/>
      <c r="I6" s="13"/>
      <c r="J6" s="13"/>
      <c r="M6">
        <f>D6+E6+F6+G6+H6</f>
        <v>257</v>
      </c>
      <c r="N6">
        <f>D6*0.17+E6*0.17+F6*0.17+G6*0.17+H6*0.17</f>
        <v>43.690000000000005</v>
      </c>
      <c r="O6">
        <f>I6*0.15</f>
        <v>0</v>
      </c>
      <c r="P6">
        <f>ROUND(N6+O6,0)</f>
        <v>44</v>
      </c>
    </row>
    <row r="7" spans="1:16" x14ac:dyDescent="0.25">
      <c r="A7" s="11" t="s">
        <v>233</v>
      </c>
      <c r="B7" s="11">
        <v>5</v>
      </c>
      <c r="C7" s="12" t="s">
        <v>234</v>
      </c>
      <c r="D7" s="13">
        <v>96</v>
      </c>
      <c r="E7" s="13">
        <v>92</v>
      </c>
      <c r="F7" s="13">
        <v>85</v>
      </c>
      <c r="G7" s="14"/>
      <c r="H7" s="13"/>
      <c r="I7" s="13"/>
      <c r="J7" s="13"/>
      <c r="M7">
        <f>D7+E7+F7+G7+H7</f>
        <v>273</v>
      </c>
      <c r="N7">
        <f>D7*0.17+E7*0.17+F7*0.17+G7*0.17+H7*0.17</f>
        <v>46.410000000000004</v>
      </c>
      <c r="O7">
        <f>I7*0.15</f>
        <v>0</v>
      </c>
      <c r="P7">
        <f>ROUND(N7+O7,0)</f>
        <v>46</v>
      </c>
    </row>
    <row r="8" spans="1:16" x14ac:dyDescent="0.25">
      <c r="A8" s="11" t="s">
        <v>235</v>
      </c>
      <c r="B8" s="11">
        <v>6</v>
      </c>
      <c r="C8" s="12" t="s">
        <v>236</v>
      </c>
      <c r="D8" s="13">
        <v>80</v>
      </c>
      <c r="E8" s="13">
        <v>78</v>
      </c>
      <c r="F8" s="13">
        <v>70</v>
      </c>
      <c r="G8" s="14"/>
      <c r="H8" s="13"/>
      <c r="I8" s="13"/>
      <c r="J8" s="13"/>
      <c r="M8">
        <f>D8+E8+F8+G8+H8</f>
        <v>228</v>
      </c>
      <c r="N8">
        <f>D8*0.17+E8*0.17+F8*0.17+G8*0.17+H8*0.17</f>
        <v>38.760000000000005</v>
      </c>
      <c r="O8">
        <f>I8*0.15</f>
        <v>0</v>
      </c>
      <c r="P8">
        <f>ROUND(N8+O8,0)</f>
        <v>39</v>
      </c>
    </row>
    <row r="9" spans="1:16" x14ac:dyDescent="0.25">
      <c r="A9" s="11" t="s">
        <v>237</v>
      </c>
      <c r="B9" s="11">
        <v>7</v>
      </c>
      <c r="C9" s="12" t="s">
        <v>238</v>
      </c>
      <c r="D9" s="13">
        <v>92</v>
      </c>
      <c r="E9" s="13">
        <v>84</v>
      </c>
      <c r="F9" s="13">
        <v>83</v>
      </c>
      <c r="G9" s="14"/>
      <c r="H9" s="13"/>
      <c r="I9" s="13"/>
      <c r="J9" s="13"/>
      <c r="M9">
        <f>D9+E9+F9+G9+H9</f>
        <v>259</v>
      </c>
      <c r="N9">
        <f>D9*0.17+E9*0.17+F9*0.17+G9*0.17+H9*0.17</f>
        <v>44.03</v>
      </c>
      <c r="O9">
        <f>I9*0.15</f>
        <v>0</v>
      </c>
      <c r="P9">
        <f>ROUND(N9+O9,0)</f>
        <v>44</v>
      </c>
    </row>
    <row r="10" spans="1:16" x14ac:dyDescent="0.25">
      <c r="A10" s="11" t="s">
        <v>239</v>
      </c>
      <c r="B10" s="11">
        <v>8</v>
      </c>
      <c r="C10" s="12" t="s">
        <v>240</v>
      </c>
      <c r="D10" s="13">
        <v>90</v>
      </c>
      <c r="E10" s="13">
        <v>86</v>
      </c>
      <c r="F10" s="13">
        <v>79</v>
      </c>
      <c r="G10" s="14"/>
      <c r="H10" s="13"/>
      <c r="I10" s="13"/>
      <c r="J10" s="13"/>
      <c r="M10">
        <f>D10+E10+F10+G10+H10</f>
        <v>255</v>
      </c>
      <c r="N10">
        <f>D10*0.17+E10*0.17+F10*0.17+G10*0.17+H10*0.17</f>
        <v>43.35</v>
      </c>
      <c r="O10">
        <f>I10*0.15</f>
        <v>0</v>
      </c>
      <c r="P10">
        <f>ROUND(N10+O10,0)</f>
        <v>43</v>
      </c>
    </row>
    <row r="11" spans="1:16" x14ac:dyDescent="0.25">
      <c r="A11" s="11" t="s">
        <v>241</v>
      </c>
      <c r="B11" s="11">
        <v>9</v>
      </c>
      <c r="C11" s="12" t="s">
        <v>242</v>
      </c>
      <c r="D11" s="13">
        <v>85</v>
      </c>
      <c r="E11" s="13">
        <v>89</v>
      </c>
      <c r="F11" s="13">
        <v>75</v>
      </c>
      <c r="G11" s="14"/>
      <c r="H11" s="13"/>
      <c r="I11" s="13"/>
      <c r="J11" s="13"/>
      <c r="M11">
        <f>D11+E11+F11+G11+H11</f>
        <v>249</v>
      </c>
      <c r="N11">
        <f>D11*0.17+E11*0.17+F11*0.17+G11*0.17+H11*0.17</f>
        <v>42.330000000000005</v>
      </c>
      <c r="O11">
        <f>I11*0.15</f>
        <v>0</v>
      </c>
      <c r="P11">
        <f>ROUND(N11+O11,0)</f>
        <v>42</v>
      </c>
    </row>
    <row r="12" spans="1:16" x14ac:dyDescent="0.25">
      <c r="A12" s="11" t="s">
        <v>243</v>
      </c>
      <c r="B12" s="11">
        <v>10</v>
      </c>
      <c r="C12" s="12" t="s">
        <v>244</v>
      </c>
      <c r="D12" s="13">
        <v>90</v>
      </c>
      <c r="E12" s="13">
        <v>93</v>
      </c>
      <c r="F12" s="13">
        <v>88</v>
      </c>
      <c r="G12" s="14"/>
      <c r="H12" s="13"/>
      <c r="I12" s="13"/>
      <c r="J12" s="13"/>
      <c r="M12">
        <f>D12+E12+F12+G12+H12</f>
        <v>271</v>
      </c>
      <c r="N12">
        <f>D12*0.17+E12*0.17+F12*0.17+G12*0.17+H12*0.17</f>
        <v>46.07</v>
      </c>
      <c r="O12">
        <f>I12*0.15</f>
        <v>0</v>
      </c>
      <c r="P12">
        <f>ROUND(N12+O12,0)</f>
        <v>46</v>
      </c>
    </row>
    <row r="13" spans="1:16" x14ac:dyDescent="0.25">
      <c r="A13" s="11" t="s">
        <v>245</v>
      </c>
      <c r="B13" s="11">
        <v>11</v>
      </c>
      <c r="C13" s="12" t="s">
        <v>246</v>
      </c>
      <c r="D13" s="13">
        <v>90</v>
      </c>
      <c r="E13" s="13">
        <v>86</v>
      </c>
      <c r="F13" s="13">
        <v>98</v>
      </c>
      <c r="G13" s="14"/>
      <c r="H13" s="13"/>
      <c r="I13" s="13"/>
      <c r="J13" s="13"/>
      <c r="M13">
        <f>D13+E13+F13+G13+H13</f>
        <v>274</v>
      </c>
      <c r="N13">
        <f>D13*0.17+E13*0.17+F13*0.17+G13*0.17+H13*0.17</f>
        <v>46.58</v>
      </c>
      <c r="O13">
        <f>I13*0.15</f>
        <v>0</v>
      </c>
      <c r="P13">
        <f>ROUND(N13+O13,0)</f>
        <v>47</v>
      </c>
    </row>
    <row r="14" spans="1:16" x14ac:dyDescent="0.25">
      <c r="A14" s="11" t="s">
        <v>247</v>
      </c>
      <c r="B14" s="11">
        <v>12</v>
      </c>
      <c r="C14" s="12" t="s">
        <v>248</v>
      </c>
      <c r="D14" s="13">
        <v>90</v>
      </c>
      <c r="E14" s="13">
        <v>88</v>
      </c>
      <c r="F14" s="13">
        <v>84</v>
      </c>
      <c r="G14" s="14"/>
      <c r="H14" s="13"/>
      <c r="I14" s="13"/>
      <c r="J14" s="13"/>
      <c r="M14">
        <f>D14+E14+F14+G14+H14</f>
        <v>262</v>
      </c>
      <c r="N14">
        <f>D14*0.17+E14*0.17+F14*0.17+G14*0.17+H14*0.17</f>
        <v>44.540000000000006</v>
      </c>
      <c r="O14">
        <f>I14*0.15</f>
        <v>0</v>
      </c>
      <c r="P14">
        <f>ROUND(N14+O14,0)</f>
        <v>45</v>
      </c>
    </row>
    <row r="15" spans="1:16" x14ac:dyDescent="0.25">
      <c r="A15" s="11" t="s">
        <v>249</v>
      </c>
      <c r="B15" s="11">
        <v>13</v>
      </c>
      <c r="C15" s="12" t="s">
        <v>250</v>
      </c>
      <c r="D15" s="13">
        <v>92</v>
      </c>
      <c r="E15" s="13">
        <v>90</v>
      </c>
      <c r="F15" s="13">
        <v>80</v>
      </c>
      <c r="G15" s="14"/>
      <c r="H15" s="13"/>
      <c r="I15" s="13"/>
      <c r="J15" s="13"/>
      <c r="M15">
        <f>D15+E15+F15+G15+H15</f>
        <v>262</v>
      </c>
      <c r="N15">
        <f>D15*0.17+E15*0.17+F15*0.17+G15*0.17+H15*0.17</f>
        <v>44.540000000000006</v>
      </c>
      <c r="O15">
        <f>I15*0.15</f>
        <v>0</v>
      </c>
      <c r="P15">
        <f>ROUND(N15+O15,0)</f>
        <v>45</v>
      </c>
    </row>
    <row r="16" spans="1:16" x14ac:dyDescent="0.25">
      <c r="A16" s="11" t="s">
        <v>251</v>
      </c>
      <c r="B16" s="11">
        <v>14</v>
      </c>
      <c r="C16" s="12" t="s">
        <v>252</v>
      </c>
      <c r="D16" s="13">
        <v>85</v>
      </c>
      <c r="E16" s="13">
        <v>69</v>
      </c>
      <c r="F16" s="13">
        <v>63</v>
      </c>
      <c r="G16" s="14"/>
      <c r="H16" s="13"/>
      <c r="I16" s="13"/>
      <c r="J16" s="13"/>
      <c r="M16">
        <f>D16+E16+F16+G16+H16</f>
        <v>217</v>
      </c>
      <c r="N16">
        <f>D16*0.17+E16*0.17+F16*0.17+G16*0.17+H16*0.17</f>
        <v>36.89</v>
      </c>
      <c r="O16">
        <f>I16*0.15</f>
        <v>0</v>
      </c>
      <c r="P16">
        <f>ROUND(N16+O16,0)</f>
        <v>37</v>
      </c>
    </row>
    <row r="17" spans="1:16" x14ac:dyDescent="0.25">
      <c r="A17" s="11" t="s">
        <v>253</v>
      </c>
      <c r="B17" s="11">
        <v>15</v>
      </c>
      <c r="C17" s="12" t="s">
        <v>254</v>
      </c>
      <c r="D17" s="13">
        <v>90</v>
      </c>
      <c r="E17" s="13">
        <v>91</v>
      </c>
      <c r="F17" s="13">
        <v>85</v>
      </c>
      <c r="G17" s="14"/>
      <c r="H17" s="13"/>
      <c r="I17" s="13"/>
      <c r="J17" s="13"/>
      <c r="M17">
        <f>D17+E17+F17+G17+H17</f>
        <v>266</v>
      </c>
      <c r="N17">
        <f>D17*0.17+E17*0.17+F17*0.17+G17*0.17+H17*0.17</f>
        <v>45.220000000000006</v>
      </c>
      <c r="O17">
        <f>I17*0.15</f>
        <v>0</v>
      </c>
      <c r="P17">
        <f>ROUND(N17+O17,0)</f>
        <v>45</v>
      </c>
    </row>
    <row r="18" spans="1:16" x14ac:dyDescent="0.25">
      <c r="A18" s="11" t="s">
        <v>255</v>
      </c>
      <c r="B18" s="11">
        <v>16</v>
      </c>
      <c r="C18" s="12" t="s">
        <v>256</v>
      </c>
      <c r="D18" s="13">
        <v>100</v>
      </c>
      <c r="E18" s="13">
        <v>80</v>
      </c>
      <c r="F18" s="13">
        <v>90</v>
      </c>
      <c r="G18" s="14"/>
      <c r="H18" s="13"/>
      <c r="I18" s="13"/>
      <c r="J18" s="13"/>
      <c r="M18">
        <f>D18+E18+F18+G18+H18</f>
        <v>270</v>
      </c>
      <c r="N18">
        <f>D18*0.17+E18*0.17+F18*0.17+G18*0.17+H18*0.17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1" t="s">
        <v>257</v>
      </c>
      <c r="B19" s="11">
        <v>17</v>
      </c>
      <c r="C19" s="12" t="s">
        <v>258</v>
      </c>
      <c r="D19" s="13">
        <v>80</v>
      </c>
      <c r="E19" s="13">
        <v>74</v>
      </c>
      <c r="F19" s="13">
        <v>68</v>
      </c>
      <c r="G19" s="14"/>
      <c r="H19" s="13"/>
      <c r="I19" s="13"/>
      <c r="J19" s="13"/>
      <c r="M19">
        <f>D19+E19+F19+G19+H19</f>
        <v>222</v>
      </c>
      <c r="N19">
        <f>D19*0.17+E19*0.17+F19*0.17+G19*0.17+H19*0.17</f>
        <v>37.74</v>
      </c>
      <c r="O19">
        <f>I19*0.15</f>
        <v>0</v>
      </c>
      <c r="P19">
        <f>ROUND(N19+O19,0)</f>
        <v>38</v>
      </c>
    </row>
    <row r="20" spans="1:16" x14ac:dyDescent="0.25">
      <c r="A20" s="11" t="s">
        <v>259</v>
      </c>
      <c r="B20" s="11">
        <v>18</v>
      </c>
      <c r="C20" s="12" t="s">
        <v>260</v>
      </c>
      <c r="D20" s="13">
        <v>85</v>
      </c>
      <c r="E20" s="13">
        <v>85</v>
      </c>
      <c r="F20" s="13">
        <v>85</v>
      </c>
      <c r="G20" s="14"/>
      <c r="H20" s="13"/>
      <c r="I20" s="13"/>
      <c r="J20" s="13"/>
      <c r="M20">
        <f>D20+E20+F20+G20+H20</f>
        <v>255</v>
      </c>
      <c r="N20">
        <f>D20*0.17+E20*0.17+F20*0.17+G20*0.17+H20*0.17</f>
        <v>43.35</v>
      </c>
      <c r="O20">
        <f>I20*0.15</f>
        <v>0</v>
      </c>
      <c r="P20">
        <f>ROUND(N20+O20,0)</f>
        <v>43</v>
      </c>
    </row>
    <row r="21" spans="1:16" x14ac:dyDescent="0.25">
      <c r="A21" s="11" t="s">
        <v>261</v>
      </c>
      <c r="B21" s="11">
        <v>19</v>
      </c>
      <c r="C21" s="12" t="s">
        <v>262</v>
      </c>
      <c r="D21" s="13">
        <v>80</v>
      </c>
      <c r="E21" s="13">
        <v>88</v>
      </c>
      <c r="F21" s="13">
        <v>78</v>
      </c>
      <c r="G21" s="14"/>
      <c r="H21" s="13"/>
      <c r="I21" s="13"/>
      <c r="J21" s="13"/>
      <c r="M21">
        <f>D21+E21+F21+G21+H21</f>
        <v>246</v>
      </c>
      <c r="N21">
        <f>D21*0.17+E21*0.17+F21*0.17+G21*0.17+H21*0.17</f>
        <v>41.820000000000007</v>
      </c>
      <c r="O21">
        <f>I21*0.15</f>
        <v>0</v>
      </c>
      <c r="P21">
        <f>ROUND(N21+O21,0)</f>
        <v>42</v>
      </c>
    </row>
    <row r="22" spans="1:16" x14ac:dyDescent="0.25">
      <c r="A22" s="11" t="s">
        <v>263</v>
      </c>
      <c r="B22" s="11">
        <v>20</v>
      </c>
      <c r="C22" s="12" t="s">
        <v>264</v>
      </c>
      <c r="D22" s="13">
        <v>88</v>
      </c>
      <c r="E22" s="13">
        <v>84</v>
      </c>
      <c r="F22" s="13">
        <v>87</v>
      </c>
      <c r="G22" s="14"/>
      <c r="H22" s="13"/>
      <c r="I22" s="13"/>
      <c r="J22" s="13"/>
      <c r="M22">
        <f>D22+E22+F22+G22+H22</f>
        <v>259</v>
      </c>
      <c r="N22">
        <f>D22*0.17+E22*0.17+F22*0.17+G22*0.17+H22*0.17</f>
        <v>44.03</v>
      </c>
      <c r="O22">
        <f>I22*0.15</f>
        <v>0</v>
      </c>
      <c r="P22">
        <f>ROUND(N22+O22,0)</f>
        <v>44</v>
      </c>
    </row>
    <row r="23" spans="1:16" x14ac:dyDescent="0.25">
      <c r="A23" s="11" t="s">
        <v>265</v>
      </c>
      <c r="B23" s="11">
        <v>21</v>
      </c>
      <c r="C23" s="12" t="s">
        <v>266</v>
      </c>
      <c r="D23" s="13">
        <v>100</v>
      </c>
      <c r="E23" s="13">
        <v>86</v>
      </c>
      <c r="F23" s="13">
        <v>93</v>
      </c>
      <c r="G23" s="14"/>
      <c r="H23" s="13"/>
      <c r="I23" s="13"/>
      <c r="J23" s="13"/>
      <c r="M23">
        <f>D23+E23+F23+G23+H23</f>
        <v>279</v>
      </c>
      <c r="N23">
        <f>D23*0.17+E23*0.17+F23*0.17+G23*0.17+H23*0.17</f>
        <v>47.43</v>
      </c>
      <c r="O23">
        <f>I23*0.15</f>
        <v>0</v>
      </c>
      <c r="P23">
        <f>ROUND(N23+O23,0)</f>
        <v>47</v>
      </c>
    </row>
    <row r="24" spans="1:16" x14ac:dyDescent="0.25">
      <c r="A24" s="11" t="s">
        <v>267</v>
      </c>
      <c r="B24" s="11">
        <v>22</v>
      </c>
      <c r="C24" s="12" t="s">
        <v>268</v>
      </c>
      <c r="D24" s="13">
        <v>100</v>
      </c>
      <c r="E24" s="13">
        <v>92</v>
      </c>
      <c r="F24" s="13">
        <v>94</v>
      </c>
      <c r="G24" s="14"/>
      <c r="H24" s="13"/>
      <c r="I24" s="13"/>
      <c r="J24" s="13"/>
      <c r="M24">
        <f>D24+E24+F24+G24+H24</f>
        <v>286</v>
      </c>
      <c r="N24">
        <f>D24*0.17+E24*0.17+F24*0.17+G24*0.17+H24*0.17</f>
        <v>48.620000000000005</v>
      </c>
      <c r="O24">
        <f>I24*0.15</f>
        <v>0</v>
      </c>
      <c r="P24">
        <f>ROUND(N24+O24,0)</f>
        <v>49</v>
      </c>
    </row>
    <row r="25" spans="1:16" x14ac:dyDescent="0.25">
      <c r="A25" s="11" t="s">
        <v>269</v>
      </c>
      <c r="B25" s="11">
        <v>23</v>
      </c>
      <c r="C25" s="12" t="s">
        <v>270</v>
      </c>
      <c r="D25" s="13">
        <v>94</v>
      </c>
      <c r="E25" s="13">
        <v>87</v>
      </c>
      <c r="F25" s="13">
        <v>85</v>
      </c>
      <c r="G25" s="14"/>
      <c r="H25" s="13"/>
      <c r="I25" s="13"/>
      <c r="J25" s="13"/>
      <c r="M25">
        <f>D25+E25+F25+G25+H25</f>
        <v>266</v>
      </c>
      <c r="N25">
        <f>D25*0.17+E25*0.17+F25*0.17+G25*0.17+H25*0.17</f>
        <v>45.220000000000006</v>
      </c>
      <c r="O25">
        <f>I25*0.15</f>
        <v>0</v>
      </c>
      <c r="P25">
        <f>ROUND(N25+O25,0)</f>
        <v>45</v>
      </c>
    </row>
    <row r="26" spans="1:16" x14ac:dyDescent="0.25">
      <c r="A26" s="11" t="s">
        <v>271</v>
      </c>
      <c r="B26" s="11">
        <v>24</v>
      </c>
      <c r="C26" s="12" t="s">
        <v>272</v>
      </c>
      <c r="D26" s="13">
        <v>85</v>
      </c>
      <c r="E26" s="13">
        <v>85</v>
      </c>
      <c r="F26" s="13">
        <v>76</v>
      </c>
      <c r="G26" s="14"/>
      <c r="H26" s="13"/>
      <c r="I26" s="13"/>
      <c r="J26" s="13"/>
      <c r="M26">
        <f>D26+E26+F26+G26+H26</f>
        <v>246</v>
      </c>
      <c r="N26">
        <f>D26*0.17+E26*0.17+F26*0.17+G26*0.17+H26*0.17</f>
        <v>41.820000000000007</v>
      </c>
      <c r="O26">
        <f>I26*0.15</f>
        <v>0</v>
      </c>
      <c r="P26">
        <f>ROUND(N26+O26,0)</f>
        <v>42</v>
      </c>
    </row>
    <row r="27" spans="1:16" x14ac:dyDescent="0.25">
      <c r="A27" s="11" t="s">
        <v>273</v>
      </c>
      <c r="B27" s="11">
        <v>25</v>
      </c>
      <c r="C27" s="12" t="s">
        <v>274</v>
      </c>
      <c r="D27" s="13">
        <v>90</v>
      </c>
      <c r="E27" s="13">
        <v>92</v>
      </c>
      <c r="F27" s="13">
        <v>76</v>
      </c>
      <c r="G27" s="14"/>
      <c r="H27" s="13"/>
      <c r="I27" s="13"/>
      <c r="J27" s="13"/>
      <c r="M27">
        <f>D27+E27+F27+G27+H27</f>
        <v>258</v>
      </c>
      <c r="N27">
        <f>D27*0.17+E27*0.17+F27*0.17+G27*0.17+H27*0.17</f>
        <v>43.86</v>
      </c>
      <c r="O27">
        <f>I27*0.15</f>
        <v>0</v>
      </c>
      <c r="P27">
        <f>ROUND(N27+O27,0)</f>
        <v>44</v>
      </c>
    </row>
    <row r="28" spans="1:16" x14ac:dyDescent="0.25">
      <c r="A28" s="11" t="s">
        <v>275</v>
      </c>
      <c r="B28" s="11">
        <v>26</v>
      </c>
      <c r="C28" s="12" t="s">
        <v>276</v>
      </c>
      <c r="D28" s="13">
        <v>85</v>
      </c>
      <c r="E28" s="13">
        <v>75</v>
      </c>
      <c r="F28" s="13">
        <v>80</v>
      </c>
      <c r="G28" s="14"/>
      <c r="H28" s="13"/>
      <c r="I28" s="13"/>
      <c r="J28" s="13"/>
      <c r="M28">
        <f>D28+E28+F28+G28+H28</f>
        <v>240</v>
      </c>
      <c r="N28">
        <f>D28*0.17+E28*0.17+F28*0.17+G28*0.17+H28*0.17</f>
        <v>40.800000000000004</v>
      </c>
      <c r="O28">
        <f>I28*0.15</f>
        <v>0</v>
      </c>
      <c r="P28">
        <f>ROUND(N28+O28,0)</f>
        <v>41</v>
      </c>
    </row>
    <row r="29" spans="1:16" x14ac:dyDescent="0.25">
      <c r="A29" s="11" t="s">
        <v>277</v>
      </c>
      <c r="B29" s="11">
        <v>27</v>
      </c>
      <c r="C29" s="12" t="s">
        <v>278</v>
      </c>
      <c r="D29" s="13">
        <v>90</v>
      </c>
      <c r="E29" s="13">
        <v>72</v>
      </c>
      <c r="F29" s="13">
        <v>73</v>
      </c>
      <c r="G29" s="14"/>
      <c r="H29" s="13"/>
      <c r="I29" s="13"/>
      <c r="J29" s="13"/>
      <c r="M29">
        <f>D29+E29+F29+G29+H29</f>
        <v>235</v>
      </c>
      <c r="N29">
        <f>D29*0.17+E29*0.17+F29*0.17+G29*0.17+H29*0.17</f>
        <v>39.950000000000003</v>
      </c>
      <c r="O29">
        <f>I29*0.15</f>
        <v>0</v>
      </c>
      <c r="P29">
        <f>ROUND(N29+O29,0)</f>
        <v>40</v>
      </c>
    </row>
    <row r="30" spans="1:16" x14ac:dyDescent="0.25">
      <c r="A30" s="11" t="s">
        <v>279</v>
      </c>
      <c r="B30" s="11">
        <v>28</v>
      </c>
      <c r="C30" s="12" t="s">
        <v>280</v>
      </c>
      <c r="D30" s="13">
        <v>96</v>
      </c>
      <c r="E30" s="13">
        <v>95</v>
      </c>
      <c r="F30" s="13">
        <v>80</v>
      </c>
      <c r="G30" s="14"/>
      <c r="H30" s="13"/>
      <c r="I30" s="13"/>
      <c r="J30" s="13"/>
      <c r="M30">
        <f>D30+E30+F30+G30+H30</f>
        <v>271</v>
      </c>
      <c r="N30">
        <f>D30*0.17+E30*0.17+F30*0.17+G30*0.17+H30*0.17</f>
        <v>46.07</v>
      </c>
      <c r="O30">
        <f>I30*0.15</f>
        <v>0</v>
      </c>
      <c r="P30">
        <f>ROUND(N30+O30,0)</f>
        <v>46</v>
      </c>
    </row>
    <row r="31" spans="1:16" x14ac:dyDescent="0.25">
      <c r="A31" s="11" t="s">
        <v>281</v>
      </c>
      <c r="B31" s="11">
        <v>29</v>
      </c>
      <c r="C31" s="12" t="s">
        <v>282</v>
      </c>
      <c r="D31" s="13">
        <v>90</v>
      </c>
      <c r="E31" s="13">
        <v>88</v>
      </c>
      <c r="F31" s="13">
        <v>86</v>
      </c>
      <c r="G31" s="14"/>
      <c r="H31" s="13"/>
      <c r="I31" s="13"/>
      <c r="J31" s="13"/>
      <c r="M31">
        <f>D31+E31+F31+G31+H31</f>
        <v>264</v>
      </c>
      <c r="N31">
        <f>D31*0.17+E31*0.17+F31*0.17+G31*0.17+H31*0.17</f>
        <v>44.88</v>
      </c>
      <c r="O31">
        <f>I31*0.15</f>
        <v>0</v>
      </c>
      <c r="P31">
        <f>ROUND(N31+O31,0)</f>
        <v>45</v>
      </c>
    </row>
    <row r="32" spans="1:16" x14ac:dyDescent="0.25">
      <c r="A32" s="11" t="s">
        <v>283</v>
      </c>
      <c r="B32" s="11">
        <v>30</v>
      </c>
      <c r="C32" s="12" t="s">
        <v>284</v>
      </c>
      <c r="D32" s="13">
        <v>92</v>
      </c>
      <c r="E32" s="13">
        <v>89</v>
      </c>
      <c r="F32" s="13">
        <v>86</v>
      </c>
      <c r="G32" s="14"/>
      <c r="H32" s="13"/>
      <c r="I32" s="13"/>
      <c r="J32" s="13"/>
      <c r="M32">
        <f>D32+E32+F32+G32+H32</f>
        <v>267</v>
      </c>
      <c r="N32">
        <f>D32*0.17+E32*0.17+F32*0.17+G32*0.17+H32*0.17</f>
        <v>45.39</v>
      </c>
      <c r="O32">
        <f>I32*0.15</f>
        <v>0</v>
      </c>
      <c r="P32">
        <f>ROUND(N32+O32,0)</f>
        <v>45</v>
      </c>
    </row>
  </sheetData>
  <sheetProtection algorithmName="SHA-512" hashValue="3+fV8PrAY3Ky+nsf4i3lIF61sbauM6I2anluRpCIl/WKhwacfYT8+DhMrK7DVDZw4wASuiviNjOALwr3ImIT2w==" saltValue="EdlvNJBim4bjV2NTIBOhPw==" spinCount="100000" sheet="1" objects="1" scenarios="1"/>
  <dataValidations count="30">
    <dataValidation type="whole" allowBlank="1" showInputMessage="1" showErrorMessage="1" errorTitle="Valor fuera de rango" error="Ingrese un valor correcto" sqref="G3" xr:uid="{C739A7EA-2AB9-44A6-9644-A501B46CF240}">
      <formula1>0</formula1>
      <formula2>100</formula2>
    </dataValidation>
    <dataValidation type="whole" allowBlank="1" showInputMessage="1" showErrorMessage="1" errorTitle="Valor fuera de rango" error="Ingrese un valor correcto" sqref="G4" xr:uid="{55C5FAE6-683B-45EA-8EB0-19FB52D5E3F9}">
      <formula1>0</formula1>
      <formula2>100</formula2>
    </dataValidation>
    <dataValidation type="whole" allowBlank="1" showInputMessage="1" showErrorMessage="1" errorTitle="Valor fuera de rango" error="Ingrese un valor correcto" sqref="G5" xr:uid="{4E568BB8-5551-4DE0-AE19-5667E5D61C7B}">
      <formula1>0</formula1>
      <formula2>100</formula2>
    </dataValidation>
    <dataValidation type="whole" allowBlank="1" showInputMessage="1" showErrorMessage="1" errorTitle="Valor fuera de rango" error="Ingrese un valor correcto" sqref="G6" xr:uid="{6F0B5D8A-EFCA-44F0-9140-8C54C8B90FCA}">
      <formula1>0</formula1>
      <formula2>100</formula2>
    </dataValidation>
    <dataValidation type="whole" allowBlank="1" showInputMessage="1" showErrorMessage="1" errorTitle="Valor fuera de rango" error="Ingrese un valor correcto" sqref="G7" xr:uid="{70A39509-B0A4-4423-95CF-320027B90FB2}">
      <formula1>0</formula1>
      <formula2>100</formula2>
    </dataValidation>
    <dataValidation type="whole" allowBlank="1" showInputMessage="1" showErrorMessage="1" errorTitle="Valor fuera de rango" error="Ingrese un valor correcto" sqref="G8" xr:uid="{2FFC1DBA-A57E-4F9C-B3FE-8DD598D5B0F8}">
      <formula1>0</formula1>
      <formula2>100</formula2>
    </dataValidation>
    <dataValidation type="whole" allowBlank="1" showInputMessage="1" showErrorMessage="1" errorTitle="Valor fuera de rango" error="Ingrese un valor correcto" sqref="G9" xr:uid="{92508C4A-8E0F-4FFC-AEC4-972AF57F4993}">
      <formula1>0</formula1>
      <formula2>100</formula2>
    </dataValidation>
    <dataValidation type="whole" allowBlank="1" showInputMessage="1" showErrorMessage="1" errorTitle="Valor fuera de rango" error="Ingrese un valor correcto" sqref="G10" xr:uid="{D026832C-80CA-43F9-968A-3296D19A2918}">
      <formula1>0</formula1>
      <formula2>100</formula2>
    </dataValidation>
    <dataValidation type="whole" allowBlank="1" showInputMessage="1" showErrorMessage="1" errorTitle="Valor fuera de rango" error="Ingrese un valor correcto" sqref="G11" xr:uid="{6C6B19E4-1DE1-4335-A6A9-CF6BF8DECC9A}">
      <formula1>0</formula1>
      <formula2>100</formula2>
    </dataValidation>
    <dataValidation type="whole" allowBlank="1" showInputMessage="1" showErrorMessage="1" errorTitle="Valor fuera de rango" error="Ingrese un valor correcto" sqref="G12" xr:uid="{939DFFCA-432A-41B3-8F23-37CF3F970B65}">
      <formula1>0</formula1>
      <formula2>100</formula2>
    </dataValidation>
    <dataValidation type="whole" allowBlank="1" showInputMessage="1" showErrorMessage="1" errorTitle="Valor fuera de rango" error="Ingrese un valor correcto" sqref="G13" xr:uid="{9EFFF5A8-0E94-4CFE-878B-1DC82C88266F}">
      <formula1>0</formula1>
      <formula2>100</formula2>
    </dataValidation>
    <dataValidation type="whole" allowBlank="1" showInputMessage="1" showErrorMessage="1" errorTitle="Valor fuera de rango" error="Ingrese un valor correcto" sqref="G14" xr:uid="{8F79E994-5250-46A7-9947-DE788A096D02}">
      <formula1>0</formula1>
      <formula2>100</formula2>
    </dataValidation>
    <dataValidation type="whole" allowBlank="1" showInputMessage="1" showErrorMessage="1" errorTitle="Valor fuera de rango" error="Ingrese un valor correcto" sqref="G15" xr:uid="{BDE70777-B52D-46E8-9759-C394DACC653C}">
      <formula1>0</formula1>
      <formula2>100</formula2>
    </dataValidation>
    <dataValidation type="whole" allowBlank="1" showInputMessage="1" showErrorMessage="1" errorTitle="Valor fuera de rango" error="Ingrese un valor correcto" sqref="G16" xr:uid="{3012FE5E-88CA-4B2C-ADA6-40118238B3FC}">
      <formula1>0</formula1>
      <formula2>100</formula2>
    </dataValidation>
    <dataValidation type="whole" allowBlank="1" showInputMessage="1" showErrorMessage="1" errorTitle="Valor fuera de rango" error="Ingrese un valor correcto" sqref="G17" xr:uid="{215B064C-BF0E-422B-89B4-A0E3D0900ED0}">
      <formula1>0</formula1>
      <formula2>100</formula2>
    </dataValidation>
    <dataValidation type="whole" allowBlank="1" showInputMessage="1" showErrorMessage="1" errorTitle="Valor fuera de rango" error="Ingrese un valor correcto" sqref="G18" xr:uid="{413F7BF1-81F3-4DE4-88BB-8CFA0122ED35}">
      <formula1>0</formula1>
      <formula2>100</formula2>
    </dataValidation>
    <dataValidation type="whole" allowBlank="1" showInputMessage="1" showErrorMessage="1" errorTitle="Valor fuera de rango" error="Ingrese un valor correcto" sqref="G19" xr:uid="{970AA3BF-C160-44B9-8BF6-56E0F6A7A8D3}">
      <formula1>0</formula1>
      <formula2>100</formula2>
    </dataValidation>
    <dataValidation type="whole" allowBlank="1" showInputMessage="1" showErrorMessage="1" errorTitle="Valor fuera de rango" error="Ingrese un valor correcto" sqref="G20" xr:uid="{8AD0ACB4-5EA1-4077-BF25-BA6E39B09BFE}">
      <formula1>0</formula1>
      <formula2>100</formula2>
    </dataValidation>
    <dataValidation type="whole" allowBlank="1" showInputMessage="1" showErrorMessage="1" errorTitle="Valor fuera de rango" error="Ingrese un valor correcto" sqref="G21" xr:uid="{40E71558-F0C5-4940-B606-53D00BEC708A}">
      <formula1>0</formula1>
      <formula2>100</formula2>
    </dataValidation>
    <dataValidation type="whole" allowBlank="1" showInputMessage="1" showErrorMessage="1" errorTitle="Valor fuera de rango" error="Ingrese un valor correcto" sqref="G22" xr:uid="{AA1642F6-1A26-4600-A0A2-FAFF853DD933}">
      <formula1>0</formula1>
      <formula2>100</formula2>
    </dataValidation>
    <dataValidation type="whole" allowBlank="1" showInputMessage="1" showErrorMessage="1" errorTitle="Valor fuera de rango" error="Ingrese un valor correcto" sqref="G23" xr:uid="{E375D4DC-0CB5-4FBB-B860-F96101BB943C}">
      <formula1>0</formula1>
      <formula2>100</formula2>
    </dataValidation>
    <dataValidation type="whole" allowBlank="1" showInputMessage="1" showErrorMessage="1" errorTitle="Valor fuera de rango" error="Ingrese un valor correcto" sqref="G24" xr:uid="{379B99CB-FE5E-40ED-AF23-CCD827E7CD68}">
      <formula1>0</formula1>
      <formula2>100</formula2>
    </dataValidation>
    <dataValidation type="whole" allowBlank="1" showInputMessage="1" showErrorMessage="1" errorTitle="Valor fuera de rango" error="Ingrese un valor correcto" sqref="G25" xr:uid="{27E19B4A-2116-4B9D-B02B-5BFA18CF9BBB}">
      <formula1>0</formula1>
      <formula2>100</formula2>
    </dataValidation>
    <dataValidation type="whole" allowBlank="1" showInputMessage="1" showErrorMessage="1" errorTitle="Valor fuera de rango" error="Ingrese un valor correcto" sqref="G26" xr:uid="{0C98E678-2480-412F-A009-1FD03C042ADC}">
      <formula1>0</formula1>
      <formula2>100</formula2>
    </dataValidation>
    <dataValidation type="whole" allowBlank="1" showInputMessage="1" showErrorMessage="1" errorTitle="Valor fuera de rango" error="Ingrese un valor correcto" sqref="G27" xr:uid="{AE87BEA2-B1BA-4BBA-8B36-14776FC58F38}">
      <formula1>0</formula1>
      <formula2>100</formula2>
    </dataValidation>
    <dataValidation type="whole" allowBlank="1" showInputMessage="1" showErrorMessage="1" errorTitle="Valor fuera de rango" error="Ingrese un valor correcto" sqref="G28" xr:uid="{2CF82009-5964-48F9-934F-2C3BAA51032E}">
      <formula1>0</formula1>
      <formula2>100</formula2>
    </dataValidation>
    <dataValidation type="whole" allowBlank="1" showInputMessage="1" showErrorMessage="1" errorTitle="Valor fuera de rango" error="Ingrese un valor correcto" sqref="G29" xr:uid="{0C550E78-E576-4105-B629-F9422D306AFC}">
      <formula1>0</formula1>
      <formula2>100</formula2>
    </dataValidation>
    <dataValidation type="whole" allowBlank="1" showInputMessage="1" showErrorMessage="1" errorTitle="Valor fuera de rango" error="Ingrese un valor correcto" sqref="G30" xr:uid="{88C626C8-336C-4D95-AAEA-F2C50CB46340}">
      <formula1>0</formula1>
      <formula2>100</formula2>
    </dataValidation>
    <dataValidation type="whole" allowBlank="1" showInputMessage="1" showErrorMessage="1" errorTitle="Valor fuera de rango" error="Ingrese un valor correcto" sqref="G31" xr:uid="{47141EC8-288A-42FC-9966-0E1F739304FC}">
      <formula1>0</formula1>
      <formula2>100</formula2>
    </dataValidation>
    <dataValidation type="whole" allowBlank="1" showInputMessage="1" showErrorMessage="1" errorTitle="Valor fuera de rango" error="Ingrese un valor correcto" sqref="G32" xr:uid="{78E51CC1-61E3-4799-9128-45602C39E566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4031-9348-4F9B-A266-96B80F94CEA7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286</v>
      </c>
      <c r="C1" s="1" t="s">
        <v>287</v>
      </c>
      <c r="D1" s="5" t="s">
        <v>350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159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288</v>
      </c>
      <c r="B3" s="11">
        <v>1</v>
      </c>
      <c r="C3" s="12" t="s">
        <v>289</v>
      </c>
      <c r="D3" s="13">
        <v>85</v>
      </c>
      <c r="E3" s="13">
        <v>88</v>
      </c>
      <c r="F3" s="13">
        <v>90</v>
      </c>
      <c r="G3" s="14"/>
      <c r="H3" s="13"/>
      <c r="I3" s="13"/>
      <c r="J3" s="13"/>
      <c r="M3">
        <f>D3+E3+F3+G3+H3</f>
        <v>263</v>
      </c>
      <c r="N3">
        <f>D3*0.17+E3*0.17+F3*0.17+G3*0.17+H3*0.17</f>
        <v>44.710000000000008</v>
      </c>
      <c r="O3">
        <f>I3*0.15</f>
        <v>0</v>
      </c>
      <c r="P3">
        <f>ROUND(N3+O3,0)</f>
        <v>45</v>
      </c>
    </row>
    <row r="4" spans="1:16" x14ac:dyDescent="0.25">
      <c r="A4" s="11" t="s">
        <v>290</v>
      </c>
      <c r="B4" s="11">
        <v>2</v>
      </c>
      <c r="C4" s="12" t="s">
        <v>291</v>
      </c>
      <c r="D4" s="13">
        <v>100</v>
      </c>
      <c r="E4" s="13">
        <v>92</v>
      </c>
      <c r="F4" s="13">
        <v>95</v>
      </c>
      <c r="G4" s="14"/>
      <c r="H4" s="13"/>
      <c r="I4" s="13"/>
      <c r="J4" s="13"/>
      <c r="M4">
        <f>D4+E4+F4+G4+H4</f>
        <v>287</v>
      </c>
      <c r="N4">
        <f>D4*0.17+E4*0.17+F4*0.17+G4*0.17+H4*0.17</f>
        <v>48.790000000000006</v>
      </c>
      <c r="O4">
        <f>I4*0.15</f>
        <v>0</v>
      </c>
      <c r="P4">
        <f>ROUND(N4+O4,0)</f>
        <v>49</v>
      </c>
    </row>
    <row r="5" spans="1:16" x14ac:dyDescent="0.25">
      <c r="A5" s="11" t="s">
        <v>292</v>
      </c>
      <c r="B5" s="11">
        <v>3</v>
      </c>
      <c r="C5" s="12" t="s">
        <v>293</v>
      </c>
      <c r="D5" s="13">
        <v>77</v>
      </c>
      <c r="E5" s="13">
        <v>80</v>
      </c>
      <c r="F5" s="13">
        <v>68</v>
      </c>
      <c r="G5" s="14"/>
      <c r="H5" s="13"/>
      <c r="I5" s="13"/>
      <c r="J5" s="13"/>
      <c r="M5">
        <f>D5+E5+F5+G5+H5</f>
        <v>225</v>
      </c>
      <c r="N5">
        <f>D5*0.17+E5*0.17+F5*0.17+G5*0.17+H5*0.17</f>
        <v>38.250000000000007</v>
      </c>
      <c r="O5">
        <f>I5*0.15</f>
        <v>0</v>
      </c>
      <c r="P5">
        <f>ROUND(N5+O5,0)</f>
        <v>38</v>
      </c>
    </row>
    <row r="6" spans="1:16" x14ac:dyDescent="0.25">
      <c r="A6" s="11" t="s">
        <v>294</v>
      </c>
      <c r="B6" s="11">
        <v>4</v>
      </c>
      <c r="C6" s="12" t="s">
        <v>295</v>
      </c>
      <c r="D6" s="13">
        <v>100</v>
      </c>
      <c r="E6" s="13">
        <v>88</v>
      </c>
      <c r="F6" s="13">
        <v>89</v>
      </c>
      <c r="G6" s="14"/>
      <c r="H6" s="13"/>
      <c r="I6" s="13"/>
      <c r="J6" s="13"/>
      <c r="M6">
        <f>D6+E6+F6+G6+H6</f>
        <v>277</v>
      </c>
      <c r="N6">
        <f>D6*0.17+E6*0.17+F6*0.17+G6*0.17+H6*0.17</f>
        <v>47.09</v>
      </c>
      <c r="O6">
        <f>I6*0.15</f>
        <v>0</v>
      </c>
      <c r="P6">
        <f>ROUND(N6+O6,0)</f>
        <v>47</v>
      </c>
    </row>
    <row r="7" spans="1:16" x14ac:dyDescent="0.25">
      <c r="A7" s="11" t="s">
        <v>296</v>
      </c>
      <c r="B7" s="11">
        <v>5</v>
      </c>
      <c r="C7" s="12" t="s">
        <v>297</v>
      </c>
      <c r="D7" s="13">
        <v>100</v>
      </c>
      <c r="E7" s="13">
        <v>100</v>
      </c>
      <c r="F7" s="13">
        <v>100</v>
      </c>
      <c r="G7" s="14"/>
      <c r="H7" s="13"/>
      <c r="I7" s="13"/>
      <c r="J7" s="13"/>
      <c r="M7">
        <f>D7+E7+F7+G7+H7</f>
        <v>300</v>
      </c>
      <c r="N7">
        <f>D7*0.17+E7*0.17+F7*0.17+G7*0.17+H7*0.17</f>
        <v>51</v>
      </c>
      <c r="O7">
        <f>I7*0.15</f>
        <v>0</v>
      </c>
      <c r="P7">
        <f>ROUND(N7+O7,0)</f>
        <v>51</v>
      </c>
    </row>
    <row r="8" spans="1:16" x14ac:dyDescent="0.25">
      <c r="A8" s="11" t="s">
        <v>298</v>
      </c>
      <c r="B8" s="11">
        <v>6</v>
      </c>
      <c r="C8" s="12" t="s">
        <v>299</v>
      </c>
      <c r="D8" s="13">
        <v>90</v>
      </c>
      <c r="E8" s="13">
        <v>80</v>
      </c>
      <c r="F8" s="13">
        <v>95</v>
      </c>
      <c r="G8" s="14"/>
      <c r="H8" s="13"/>
      <c r="I8" s="13"/>
      <c r="J8" s="13"/>
      <c r="M8">
        <f>D8+E8+F8+G8+H8</f>
        <v>265</v>
      </c>
      <c r="N8">
        <f>D8*0.17+E8*0.17+F8*0.17+G8*0.17+H8*0.17</f>
        <v>45.050000000000004</v>
      </c>
      <c r="O8">
        <f>I8*0.15</f>
        <v>0</v>
      </c>
      <c r="P8">
        <f>ROUND(N8+O8,0)</f>
        <v>45</v>
      </c>
    </row>
    <row r="9" spans="1:16" x14ac:dyDescent="0.25">
      <c r="A9" s="11" t="s">
        <v>300</v>
      </c>
      <c r="B9" s="11">
        <v>7</v>
      </c>
      <c r="C9" s="12" t="s">
        <v>301</v>
      </c>
      <c r="D9" s="13">
        <v>90</v>
      </c>
      <c r="E9" s="13">
        <v>86</v>
      </c>
      <c r="F9" s="13">
        <v>75</v>
      </c>
      <c r="G9" s="14"/>
      <c r="H9" s="13"/>
      <c r="I9" s="13"/>
      <c r="J9" s="13"/>
      <c r="M9">
        <f>D9+E9+F9+G9+H9</f>
        <v>251</v>
      </c>
      <c r="N9">
        <f>D9*0.17+E9*0.17+F9*0.17+G9*0.17+H9*0.17</f>
        <v>42.67</v>
      </c>
      <c r="O9">
        <f>I9*0.15</f>
        <v>0</v>
      </c>
      <c r="P9">
        <f>ROUND(N9+O9,0)</f>
        <v>43</v>
      </c>
    </row>
    <row r="10" spans="1:16" x14ac:dyDescent="0.25">
      <c r="A10" s="11" t="s">
        <v>302</v>
      </c>
      <c r="B10" s="11">
        <v>8</v>
      </c>
      <c r="C10" s="12" t="s">
        <v>303</v>
      </c>
      <c r="D10" s="13">
        <v>80</v>
      </c>
      <c r="E10" s="13">
        <v>75</v>
      </c>
      <c r="F10" s="13">
        <v>66</v>
      </c>
      <c r="G10" s="14"/>
      <c r="H10" s="13"/>
      <c r="I10" s="13"/>
      <c r="J10" s="13"/>
      <c r="M10">
        <f>D10+E10+F10+G10+H10</f>
        <v>221</v>
      </c>
      <c r="N10">
        <f>D10*0.17+E10*0.17+F10*0.17+G10*0.17+H10*0.17</f>
        <v>37.57</v>
      </c>
      <c r="O10">
        <f>I10*0.15</f>
        <v>0</v>
      </c>
      <c r="P10">
        <f>ROUND(N10+O10,0)</f>
        <v>38</v>
      </c>
    </row>
    <row r="11" spans="1:16" x14ac:dyDescent="0.25">
      <c r="A11" s="11" t="s">
        <v>304</v>
      </c>
      <c r="B11" s="11">
        <v>9</v>
      </c>
      <c r="C11" s="12" t="s">
        <v>305</v>
      </c>
      <c r="D11" s="13">
        <v>80</v>
      </c>
      <c r="E11" s="13">
        <v>82</v>
      </c>
      <c r="F11" s="13">
        <v>86</v>
      </c>
      <c r="G11" s="14"/>
      <c r="H11" s="13"/>
      <c r="I11" s="13"/>
      <c r="J11" s="13"/>
      <c r="M11">
        <f>D11+E11+F11+G11+H11</f>
        <v>248</v>
      </c>
      <c r="N11">
        <f>D11*0.17+E11*0.17+F11*0.17+G11*0.17+H11*0.17</f>
        <v>42.160000000000004</v>
      </c>
      <c r="O11">
        <f>I11*0.15</f>
        <v>0</v>
      </c>
      <c r="P11">
        <f>ROUND(N11+O11,0)</f>
        <v>42</v>
      </c>
    </row>
    <row r="12" spans="1:16" x14ac:dyDescent="0.25">
      <c r="A12" s="11" t="s">
        <v>306</v>
      </c>
      <c r="B12" s="11">
        <v>10</v>
      </c>
      <c r="C12" s="12" t="s">
        <v>307</v>
      </c>
      <c r="D12" s="13">
        <v>96</v>
      </c>
      <c r="E12" s="13">
        <v>95</v>
      </c>
      <c r="F12" s="13">
        <v>100</v>
      </c>
      <c r="G12" s="14"/>
      <c r="H12" s="13"/>
      <c r="I12" s="13"/>
      <c r="J12" s="13"/>
      <c r="M12">
        <f>D12+E12+F12+G12+H12</f>
        <v>291</v>
      </c>
      <c r="N12">
        <f>D12*0.17+E12*0.17+F12*0.17+G12*0.17+H12*0.17</f>
        <v>49.47</v>
      </c>
      <c r="O12">
        <f>I12*0.15</f>
        <v>0</v>
      </c>
      <c r="P12">
        <f>ROUND(N12+O12,0)</f>
        <v>49</v>
      </c>
    </row>
    <row r="13" spans="1:16" x14ac:dyDescent="0.25">
      <c r="A13" s="11" t="s">
        <v>308</v>
      </c>
      <c r="B13" s="11">
        <v>11</v>
      </c>
      <c r="C13" s="12" t="s">
        <v>309</v>
      </c>
      <c r="D13" s="13">
        <v>100</v>
      </c>
      <c r="E13" s="13">
        <v>90</v>
      </c>
      <c r="F13" s="13">
        <v>90</v>
      </c>
      <c r="G13" s="14"/>
      <c r="H13" s="13"/>
      <c r="I13" s="13"/>
      <c r="J13" s="13"/>
      <c r="M13">
        <f>D13+E13+F13+G13+H13</f>
        <v>280</v>
      </c>
      <c r="N13">
        <f>D13*0.17+E13*0.17+F13*0.17+G13*0.17+H13*0.17</f>
        <v>47.599999999999994</v>
      </c>
      <c r="O13">
        <f>I13*0.15</f>
        <v>0</v>
      </c>
      <c r="P13">
        <f>ROUND(N13+O13,0)</f>
        <v>48</v>
      </c>
    </row>
    <row r="14" spans="1:16" x14ac:dyDescent="0.25">
      <c r="A14" s="11" t="s">
        <v>310</v>
      </c>
      <c r="B14" s="11">
        <v>12</v>
      </c>
      <c r="C14" s="12" t="s">
        <v>311</v>
      </c>
      <c r="D14" s="13">
        <v>90</v>
      </c>
      <c r="E14" s="13">
        <v>88</v>
      </c>
      <c r="F14" s="13">
        <v>90</v>
      </c>
      <c r="G14" s="14"/>
      <c r="H14" s="13"/>
      <c r="I14" s="13"/>
      <c r="J14" s="13"/>
      <c r="M14">
        <f>D14+E14+F14+G14+H14</f>
        <v>268</v>
      </c>
      <c r="N14">
        <f>D14*0.17+E14*0.17+F14*0.17+G14*0.17+H14*0.17</f>
        <v>45.56</v>
      </c>
      <c r="O14">
        <f>I14*0.15</f>
        <v>0</v>
      </c>
      <c r="P14">
        <f>ROUND(N14+O14,0)</f>
        <v>46</v>
      </c>
    </row>
    <row r="15" spans="1:16" x14ac:dyDescent="0.25">
      <c r="A15" s="11" t="s">
        <v>312</v>
      </c>
      <c r="B15" s="11">
        <v>13</v>
      </c>
      <c r="C15" s="12" t="s">
        <v>313</v>
      </c>
      <c r="D15" s="13">
        <v>100</v>
      </c>
      <c r="E15" s="13">
        <v>100</v>
      </c>
      <c r="F15" s="13">
        <v>100</v>
      </c>
      <c r="G15" s="14"/>
      <c r="H15" s="13"/>
      <c r="I15" s="13"/>
      <c r="J15" s="13"/>
      <c r="M15">
        <f>D15+E15+F15+G15+H15</f>
        <v>300</v>
      </c>
      <c r="N15">
        <f>D15*0.17+E15*0.17+F15*0.17+G15*0.17+H15*0.17</f>
        <v>51</v>
      </c>
      <c r="O15">
        <f>I15*0.15</f>
        <v>0</v>
      </c>
      <c r="P15">
        <f>ROUND(N15+O15,0)</f>
        <v>51</v>
      </c>
    </row>
    <row r="16" spans="1:16" x14ac:dyDescent="0.25">
      <c r="A16" s="11" t="s">
        <v>314</v>
      </c>
      <c r="B16" s="11">
        <v>14</v>
      </c>
      <c r="C16" s="12" t="s">
        <v>315</v>
      </c>
      <c r="D16" s="13">
        <v>70</v>
      </c>
      <c r="E16" s="13">
        <v>60</v>
      </c>
      <c r="F16" s="13">
        <v>56</v>
      </c>
      <c r="G16" s="14"/>
      <c r="H16" s="13"/>
      <c r="I16" s="13"/>
      <c r="J16" s="13"/>
      <c r="M16">
        <f>D16+E16+F16+G16+H16</f>
        <v>186</v>
      </c>
      <c r="N16">
        <f>D16*0.17+E16*0.17+F16*0.17+G16*0.17+H16*0.17</f>
        <v>31.620000000000005</v>
      </c>
      <c r="O16">
        <f>I16*0.15</f>
        <v>0</v>
      </c>
      <c r="P16">
        <f>ROUND(N16+O16,0)</f>
        <v>32</v>
      </c>
    </row>
    <row r="17" spans="1:16" x14ac:dyDescent="0.25">
      <c r="A17" s="11" t="s">
        <v>316</v>
      </c>
      <c r="B17" s="11">
        <v>15</v>
      </c>
      <c r="C17" s="12" t="s">
        <v>317</v>
      </c>
      <c r="D17" s="13">
        <v>100</v>
      </c>
      <c r="E17" s="13">
        <v>100</v>
      </c>
      <c r="F17" s="13">
        <v>100</v>
      </c>
      <c r="G17" s="14"/>
      <c r="H17" s="13"/>
      <c r="I17" s="13"/>
      <c r="J17" s="13"/>
      <c r="M17">
        <f>D17+E17+F17+G17+H17</f>
        <v>300</v>
      </c>
      <c r="N17">
        <f>D17*0.17+E17*0.17+F17*0.17+G17*0.17+H17*0.17</f>
        <v>51</v>
      </c>
      <c r="O17">
        <f>I17*0.15</f>
        <v>0</v>
      </c>
      <c r="P17">
        <f>ROUND(N17+O17,0)</f>
        <v>51</v>
      </c>
    </row>
    <row r="18" spans="1:16" x14ac:dyDescent="0.25">
      <c r="A18" s="11" t="s">
        <v>318</v>
      </c>
      <c r="B18" s="11">
        <v>16</v>
      </c>
      <c r="C18" s="12" t="s">
        <v>319</v>
      </c>
      <c r="D18" s="13">
        <v>82</v>
      </c>
      <c r="E18" s="13">
        <v>85</v>
      </c>
      <c r="F18" s="13">
        <v>80</v>
      </c>
      <c r="G18" s="14"/>
      <c r="H18" s="13"/>
      <c r="I18" s="13"/>
      <c r="J18" s="13"/>
      <c r="M18">
        <f>D18+E18+F18+G18+H18</f>
        <v>247</v>
      </c>
      <c r="N18">
        <f>D18*0.17+E18*0.17+F18*0.17+G18*0.17+H18*0.17</f>
        <v>41.99</v>
      </c>
      <c r="O18">
        <f>I18*0.15</f>
        <v>0</v>
      </c>
      <c r="P18">
        <f>ROUND(N18+O18,0)</f>
        <v>42</v>
      </c>
    </row>
    <row r="19" spans="1:16" x14ac:dyDescent="0.25">
      <c r="A19" s="11" t="s">
        <v>320</v>
      </c>
      <c r="B19" s="11">
        <v>17</v>
      </c>
      <c r="C19" s="12" t="s">
        <v>321</v>
      </c>
      <c r="D19" s="13">
        <v>80</v>
      </c>
      <c r="E19" s="13">
        <v>70</v>
      </c>
      <c r="F19" s="13">
        <v>78</v>
      </c>
      <c r="G19" s="14"/>
      <c r="H19" s="13"/>
      <c r="I19" s="13"/>
      <c r="J19" s="13"/>
      <c r="M19">
        <f>D19+E19+F19+G19+H19</f>
        <v>228</v>
      </c>
      <c r="N19">
        <f>D19*0.17+E19*0.17+F19*0.17+G19*0.17+H19*0.17</f>
        <v>38.760000000000005</v>
      </c>
      <c r="O19">
        <f>I19*0.15</f>
        <v>0</v>
      </c>
      <c r="P19">
        <f>ROUND(N19+O19,0)</f>
        <v>39</v>
      </c>
    </row>
    <row r="20" spans="1:16" x14ac:dyDescent="0.25">
      <c r="A20" s="11" t="s">
        <v>322</v>
      </c>
      <c r="B20" s="11">
        <v>18</v>
      </c>
      <c r="C20" s="12" t="s">
        <v>323</v>
      </c>
      <c r="D20" s="13">
        <v>100</v>
      </c>
      <c r="E20" s="13">
        <v>100</v>
      </c>
      <c r="F20" s="13">
        <v>100</v>
      </c>
      <c r="G20" s="14"/>
      <c r="H20" s="13"/>
      <c r="I20" s="13"/>
      <c r="J20" s="13"/>
      <c r="M20">
        <f>D20+E20+F20+G20+H20</f>
        <v>300</v>
      </c>
      <c r="N20">
        <f>D20*0.17+E20*0.17+F20*0.17+G20*0.17+H20*0.17</f>
        <v>51</v>
      </c>
      <c r="O20">
        <f>I20*0.15</f>
        <v>0</v>
      </c>
      <c r="P20">
        <f>ROUND(N20+O20,0)</f>
        <v>51</v>
      </c>
    </row>
    <row r="21" spans="1:16" x14ac:dyDescent="0.25">
      <c r="A21" s="11" t="s">
        <v>324</v>
      </c>
      <c r="B21" s="11">
        <v>19</v>
      </c>
      <c r="C21" s="12" t="s">
        <v>325</v>
      </c>
      <c r="D21" s="13">
        <v>100</v>
      </c>
      <c r="E21" s="13">
        <v>100</v>
      </c>
      <c r="F21" s="13">
        <v>100</v>
      </c>
      <c r="G21" s="14"/>
      <c r="H21" s="13"/>
      <c r="I21" s="13"/>
      <c r="J21" s="13"/>
      <c r="M21">
        <f>D21+E21+F21+G21+H21</f>
        <v>300</v>
      </c>
      <c r="N21">
        <f>D21*0.17+E21*0.17+F21*0.17+G21*0.17+H21*0.17</f>
        <v>51</v>
      </c>
      <c r="O21">
        <f>I21*0.15</f>
        <v>0</v>
      </c>
      <c r="P21">
        <f>ROUND(N21+O21,0)</f>
        <v>51</v>
      </c>
    </row>
    <row r="22" spans="1:16" x14ac:dyDescent="0.25">
      <c r="A22" s="11" t="s">
        <v>326</v>
      </c>
      <c r="B22" s="11">
        <v>20</v>
      </c>
      <c r="C22" s="12" t="s">
        <v>327</v>
      </c>
      <c r="D22" s="13">
        <v>90</v>
      </c>
      <c r="E22" s="13">
        <v>95</v>
      </c>
      <c r="F22" s="13">
        <v>90</v>
      </c>
      <c r="G22" s="14"/>
      <c r="H22" s="13"/>
      <c r="I22" s="13"/>
      <c r="J22" s="13"/>
      <c r="M22">
        <f>D22+E22+F22+G22+H22</f>
        <v>275</v>
      </c>
      <c r="N22">
        <f>D22*0.17+E22*0.17+F22*0.17+G22*0.17+H22*0.17</f>
        <v>46.75</v>
      </c>
      <c r="O22">
        <f>I22*0.15</f>
        <v>0</v>
      </c>
      <c r="P22">
        <f>ROUND(N22+O22,0)</f>
        <v>47</v>
      </c>
    </row>
    <row r="23" spans="1:16" x14ac:dyDescent="0.25">
      <c r="A23" s="11" t="s">
        <v>328</v>
      </c>
      <c r="B23" s="11">
        <v>21</v>
      </c>
      <c r="C23" s="12" t="s">
        <v>329</v>
      </c>
      <c r="D23" s="13">
        <v>90</v>
      </c>
      <c r="E23" s="13">
        <v>73</v>
      </c>
      <c r="F23" s="13">
        <v>90</v>
      </c>
      <c r="G23" s="14"/>
      <c r="H23" s="13"/>
      <c r="I23" s="13"/>
      <c r="J23" s="13"/>
      <c r="M23">
        <f>D23+E23+F23+G23+H23</f>
        <v>253</v>
      </c>
      <c r="N23">
        <f>D23*0.17+E23*0.17+F23*0.17+G23*0.17+H23*0.17</f>
        <v>43.010000000000005</v>
      </c>
      <c r="O23">
        <f>I23*0.15</f>
        <v>0</v>
      </c>
      <c r="P23">
        <f>ROUND(N23+O23,0)</f>
        <v>43</v>
      </c>
    </row>
    <row r="24" spans="1:16" x14ac:dyDescent="0.25">
      <c r="A24" s="11" t="s">
        <v>330</v>
      </c>
      <c r="B24" s="11">
        <v>22</v>
      </c>
      <c r="C24" s="12" t="s">
        <v>331</v>
      </c>
      <c r="D24" s="13">
        <v>82</v>
      </c>
      <c r="E24" s="13">
        <v>76</v>
      </c>
      <c r="F24" s="13">
        <v>75</v>
      </c>
      <c r="G24" s="14"/>
      <c r="H24" s="13"/>
      <c r="I24" s="13"/>
      <c r="J24" s="13"/>
      <c r="M24">
        <f>D24+E24+F24+G24+H24</f>
        <v>233</v>
      </c>
      <c r="N24">
        <f>D24*0.17+E24*0.17+F24*0.17+G24*0.17+H24*0.17</f>
        <v>39.610000000000007</v>
      </c>
      <c r="O24">
        <f>I24*0.15</f>
        <v>0</v>
      </c>
      <c r="P24">
        <f>ROUND(N24+O24,0)</f>
        <v>40</v>
      </c>
    </row>
    <row r="25" spans="1:16" x14ac:dyDescent="0.25">
      <c r="A25" s="11" t="s">
        <v>332</v>
      </c>
      <c r="B25" s="11">
        <v>23</v>
      </c>
      <c r="C25" s="12" t="s">
        <v>333</v>
      </c>
      <c r="D25" s="13">
        <v>92</v>
      </c>
      <c r="E25" s="13">
        <v>76</v>
      </c>
      <c r="F25" s="13">
        <v>70</v>
      </c>
      <c r="G25" s="14"/>
      <c r="H25" s="13"/>
      <c r="I25" s="13"/>
      <c r="J25" s="13"/>
      <c r="M25">
        <f>D25+E25+F25+G25+H25</f>
        <v>238</v>
      </c>
      <c r="N25">
        <f>D25*0.17+E25*0.17+F25*0.17+G25*0.17+H25*0.17</f>
        <v>40.46</v>
      </c>
      <c r="O25">
        <f>I25*0.15</f>
        <v>0</v>
      </c>
      <c r="P25">
        <f>ROUND(N25+O25,0)</f>
        <v>40</v>
      </c>
    </row>
    <row r="26" spans="1:16" x14ac:dyDescent="0.25">
      <c r="A26" s="11" t="s">
        <v>334</v>
      </c>
      <c r="B26" s="11">
        <v>24</v>
      </c>
      <c r="C26" s="12" t="s">
        <v>335</v>
      </c>
      <c r="D26" s="13">
        <v>75</v>
      </c>
      <c r="E26" s="13">
        <v>74</v>
      </c>
      <c r="F26" s="13">
        <v>76</v>
      </c>
      <c r="G26" s="14"/>
      <c r="H26" s="13"/>
      <c r="I26" s="13"/>
      <c r="J26" s="13"/>
      <c r="M26">
        <f>D26+E26+F26+G26+H26</f>
        <v>225</v>
      </c>
      <c r="N26">
        <f>D26*0.17+E26*0.17+F26*0.17+G26*0.17+H26*0.17</f>
        <v>38.25</v>
      </c>
      <c r="O26">
        <f>I26*0.15</f>
        <v>0</v>
      </c>
      <c r="P26">
        <f>ROUND(N26+O26,0)</f>
        <v>38</v>
      </c>
    </row>
    <row r="27" spans="1:16" x14ac:dyDescent="0.25">
      <c r="A27" s="11" t="s">
        <v>336</v>
      </c>
      <c r="B27" s="11">
        <v>25</v>
      </c>
      <c r="C27" s="12" t="s">
        <v>337</v>
      </c>
      <c r="D27" s="13">
        <v>90</v>
      </c>
      <c r="E27" s="13">
        <v>98</v>
      </c>
      <c r="F27" s="13">
        <v>100</v>
      </c>
      <c r="G27" s="14"/>
      <c r="H27" s="13"/>
      <c r="I27" s="13"/>
      <c r="J27" s="13"/>
      <c r="M27">
        <f>D27+E27+F27+G27+H27</f>
        <v>288</v>
      </c>
      <c r="N27">
        <f>D27*0.17+E27*0.17+F27*0.17+G27*0.17+H27*0.17</f>
        <v>48.96</v>
      </c>
      <c r="O27">
        <f>I27*0.15</f>
        <v>0</v>
      </c>
      <c r="P27">
        <f>ROUND(N27+O27,0)</f>
        <v>49</v>
      </c>
    </row>
    <row r="28" spans="1:16" x14ac:dyDescent="0.25">
      <c r="A28" s="11" t="s">
        <v>338</v>
      </c>
      <c r="B28" s="11">
        <v>26</v>
      </c>
      <c r="C28" s="12" t="s">
        <v>339</v>
      </c>
      <c r="D28" s="13">
        <v>90</v>
      </c>
      <c r="E28" s="13">
        <v>92</v>
      </c>
      <c r="F28" s="13">
        <v>95</v>
      </c>
      <c r="G28" s="14"/>
      <c r="H28" s="13"/>
      <c r="I28" s="13"/>
      <c r="J28" s="13"/>
      <c r="M28">
        <f>D28+E28+F28+G28+H28</f>
        <v>277</v>
      </c>
      <c r="N28">
        <f>D28*0.17+E28*0.17+F28*0.17+G28*0.17+H28*0.17</f>
        <v>47.09</v>
      </c>
      <c r="O28">
        <f>I28*0.15</f>
        <v>0</v>
      </c>
      <c r="P28">
        <f>ROUND(N28+O28,0)</f>
        <v>47</v>
      </c>
    </row>
    <row r="29" spans="1:16" x14ac:dyDescent="0.25">
      <c r="A29" s="11" t="s">
        <v>340</v>
      </c>
      <c r="B29" s="11">
        <v>27</v>
      </c>
      <c r="C29" s="12" t="s">
        <v>341</v>
      </c>
      <c r="D29" s="13">
        <v>76</v>
      </c>
      <c r="E29" s="13">
        <v>73</v>
      </c>
      <c r="F29" s="13">
        <v>55</v>
      </c>
      <c r="G29" s="14"/>
      <c r="H29" s="13"/>
      <c r="I29" s="13"/>
      <c r="J29" s="13"/>
      <c r="M29">
        <f>D29+E29+F29+G29+H29</f>
        <v>204</v>
      </c>
      <c r="N29">
        <f>D29*0.17+E29*0.17+F29*0.17+G29*0.17+H29*0.17</f>
        <v>34.680000000000007</v>
      </c>
      <c r="O29">
        <f>I29*0.15</f>
        <v>0</v>
      </c>
      <c r="P29">
        <f>ROUND(N29+O29,0)</f>
        <v>35</v>
      </c>
    </row>
    <row r="30" spans="1:16" x14ac:dyDescent="0.25">
      <c r="A30" s="11" t="s">
        <v>342</v>
      </c>
      <c r="B30" s="11">
        <v>28</v>
      </c>
      <c r="C30" s="12" t="s">
        <v>343</v>
      </c>
      <c r="D30" s="13">
        <v>96</v>
      </c>
      <c r="E30" s="13">
        <v>82</v>
      </c>
      <c r="F30" s="13">
        <v>80</v>
      </c>
      <c r="G30" s="14"/>
      <c r="H30" s="13"/>
      <c r="I30" s="13"/>
      <c r="J30" s="13"/>
      <c r="M30">
        <f>D30+E30+F30+G30+H30</f>
        <v>258</v>
      </c>
      <c r="N30">
        <f>D30*0.17+E30*0.17+F30*0.17+G30*0.17+H30*0.17</f>
        <v>43.86</v>
      </c>
      <c r="O30">
        <f>I30*0.15</f>
        <v>0</v>
      </c>
      <c r="P30">
        <f>ROUND(N30+O30,0)</f>
        <v>44</v>
      </c>
    </row>
    <row r="31" spans="1:16" x14ac:dyDescent="0.25">
      <c r="A31" s="11" t="s">
        <v>344</v>
      </c>
      <c r="B31" s="11">
        <v>29</v>
      </c>
      <c r="C31" s="12" t="s">
        <v>345</v>
      </c>
      <c r="D31" s="13">
        <v>75</v>
      </c>
      <c r="E31" s="13">
        <v>64</v>
      </c>
      <c r="F31" s="13">
        <v>60</v>
      </c>
      <c r="G31" s="14"/>
      <c r="H31" s="13"/>
      <c r="I31" s="13"/>
      <c r="J31" s="13"/>
      <c r="M31">
        <f>D31+E31+F31+G31+H31</f>
        <v>199</v>
      </c>
      <c r="N31">
        <f>D31*0.17+E31*0.17+F31*0.17+G31*0.17+H31*0.17</f>
        <v>33.830000000000005</v>
      </c>
      <c r="O31">
        <f>I31*0.15</f>
        <v>0</v>
      </c>
      <c r="P31">
        <f>ROUND(N31+O31,0)</f>
        <v>34</v>
      </c>
    </row>
    <row r="32" spans="1:16" x14ac:dyDescent="0.25">
      <c r="A32" s="11" t="s">
        <v>346</v>
      </c>
      <c r="B32" s="11">
        <v>30</v>
      </c>
      <c r="C32" s="12" t="s">
        <v>347</v>
      </c>
      <c r="D32" s="13">
        <v>100</v>
      </c>
      <c r="E32" s="13">
        <v>98</v>
      </c>
      <c r="F32" s="13">
        <v>95</v>
      </c>
      <c r="G32" s="14"/>
      <c r="H32" s="13"/>
      <c r="I32" s="13"/>
      <c r="J32" s="13"/>
      <c r="M32">
        <f>D32+E32+F32+G32+H32</f>
        <v>293</v>
      </c>
      <c r="N32">
        <f>D32*0.17+E32*0.17+F32*0.17+G32*0.17+H32*0.17</f>
        <v>49.81</v>
      </c>
      <c r="O32">
        <f>I32*0.15</f>
        <v>0</v>
      </c>
      <c r="P32">
        <f>ROUND(N32+O32,0)</f>
        <v>50</v>
      </c>
    </row>
    <row r="33" spans="1:16" x14ac:dyDescent="0.25">
      <c r="A33" s="11" t="s">
        <v>348</v>
      </c>
      <c r="B33" s="11">
        <v>31</v>
      </c>
      <c r="C33" s="12" t="s">
        <v>349</v>
      </c>
      <c r="D33" s="13">
        <v>80</v>
      </c>
      <c r="E33" s="13">
        <v>88</v>
      </c>
      <c r="F33" s="13">
        <v>95</v>
      </c>
      <c r="G33" s="14"/>
      <c r="H33" s="13"/>
      <c r="I33" s="13"/>
      <c r="J33" s="13"/>
      <c r="M33">
        <f>D33+E33+F33+G33+H33</f>
        <v>263</v>
      </c>
      <c r="N33">
        <f>D33*0.17+E33*0.17+F33*0.17+G33*0.17+H33*0.17</f>
        <v>44.710000000000008</v>
      </c>
      <c r="O33">
        <f>I33*0.15</f>
        <v>0</v>
      </c>
      <c r="P33">
        <f>ROUND(N33+O33,0)</f>
        <v>45</v>
      </c>
    </row>
  </sheetData>
  <sheetProtection algorithmName="SHA-512" hashValue="PlEnyfxfwCA+Wi7NQ3RF9T1/pdUz9Tyn2ZpkQ+VUmgiq6DOGOuzEYqUy1s6U54fk2/Asvw16DRLTNbp6KlYTmQ==" saltValue="BC6HiHkyAarUp4KBvmjmFw==" spinCount="100000" sheet="1" objects="1" scenarios="1"/>
  <dataValidations count="31">
    <dataValidation type="whole" allowBlank="1" showInputMessage="1" showErrorMessage="1" errorTitle="Valor fuera de rango" error="Ingrese un valor correcto" sqref="G3" xr:uid="{76E879B7-D2C3-4D8C-A87D-D0EC3442B42C}">
      <formula1>0</formula1>
      <formula2>100</formula2>
    </dataValidation>
    <dataValidation type="whole" allowBlank="1" showInputMessage="1" showErrorMessage="1" errorTitle="Valor fuera de rango" error="Ingrese un valor correcto" sqref="G4" xr:uid="{5641A15E-7127-495C-8E54-E6F1FE16A71C}">
      <formula1>0</formula1>
      <formula2>100</formula2>
    </dataValidation>
    <dataValidation type="whole" allowBlank="1" showInputMessage="1" showErrorMessage="1" errorTitle="Valor fuera de rango" error="Ingrese un valor correcto" sqref="G5" xr:uid="{7E61CF15-A783-4B45-8C60-109E474C28B3}">
      <formula1>0</formula1>
      <formula2>100</formula2>
    </dataValidation>
    <dataValidation type="whole" allowBlank="1" showInputMessage="1" showErrorMessage="1" errorTitle="Valor fuera de rango" error="Ingrese un valor correcto" sqref="G6" xr:uid="{4AC8305E-2888-419B-8224-DC322306D7E9}">
      <formula1>0</formula1>
      <formula2>100</formula2>
    </dataValidation>
    <dataValidation type="whole" allowBlank="1" showInputMessage="1" showErrorMessage="1" errorTitle="Valor fuera de rango" error="Ingrese un valor correcto" sqref="G7" xr:uid="{A8E63F42-A3E5-4687-8ECB-BA0EF701A83F}">
      <formula1>0</formula1>
      <formula2>100</formula2>
    </dataValidation>
    <dataValidation type="whole" allowBlank="1" showInputMessage="1" showErrorMessage="1" errorTitle="Valor fuera de rango" error="Ingrese un valor correcto" sqref="G8" xr:uid="{7E07BD1E-3842-4696-BDA6-EF307486B240}">
      <formula1>0</formula1>
      <formula2>100</formula2>
    </dataValidation>
    <dataValidation type="whole" allowBlank="1" showInputMessage="1" showErrorMessage="1" errorTitle="Valor fuera de rango" error="Ingrese un valor correcto" sqref="G9" xr:uid="{155A5924-3889-4009-9463-F1809194E90A}">
      <formula1>0</formula1>
      <formula2>100</formula2>
    </dataValidation>
    <dataValidation type="whole" allowBlank="1" showInputMessage="1" showErrorMessage="1" errorTitle="Valor fuera de rango" error="Ingrese un valor correcto" sqref="G10" xr:uid="{B4EFF14D-778D-4B0B-BBDE-8ED891BEDE04}">
      <formula1>0</formula1>
      <formula2>100</formula2>
    </dataValidation>
    <dataValidation type="whole" allowBlank="1" showInputMessage="1" showErrorMessage="1" errorTitle="Valor fuera de rango" error="Ingrese un valor correcto" sqref="G11" xr:uid="{1076A310-2810-474B-8591-9C52EE022ECC}">
      <formula1>0</formula1>
      <formula2>100</formula2>
    </dataValidation>
    <dataValidation type="whole" allowBlank="1" showInputMessage="1" showErrorMessage="1" errorTitle="Valor fuera de rango" error="Ingrese un valor correcto" sqref="G12" xr:uid="{D9E7A9CB-650F-4FE5-86B2-20523EE92E5B}">
      <formula1>0</formula1>
      <formula2>100</formula2>
    </dataValidation>
    <dataValidation type="whole" allowBlank="1" showInputMessage="1" showErrorMessage="1" errorTitle="Valor fuera de rango" error="Ingrese un valor correcto" sqref="G13" xr:uid="{7D2288D8-9D59-4E60-97D0-A18EFA5A3D4A}">
      <formula1>0</formula1>
      <formula2>100</formula2>
    </dataValidation>
    <dataValidation type="whole" allowBlank="1" showInputMessage="1" showErrorMessage="1" errorTitle="Valor fuera de rango" error="Ingrese un valor correcto" sqref="G14" xr:uid="{8E1C88F2-A51B-4A92-94EA-E09D99AC4DE3}">
      <formula1>0</formula1>
      <formula2>100</formula2>
    </dataValidation>
    <dataValidation type="whole" allowBlank="1" showInputMessage="1" showErrorMessage="1" errorTitle="Valor fuera de rango" error="Ingrese un valor correcto" sqref="G15" xr:uid="{F69648D8-63C6-4431-AF7E-51C6078317E4}">
      <formula1>0</formula1>
      <formula2>100</formula2>
    </dataValidation>
    <dataValidation type="whole" allowBlank="1" showInputMessage="1" showErrorMessage="1" errorTitle="Valor fuera de rango" error="Ingrese un valor correcto" sqref="G16" xr:uid="{48C4A86C-1255-409F-932E-F6EAF349D04B}">
      <formula1>0</formula1>
      <formula2>100</formula2>
    </dataValidation>
    <dataValidation type="whole" allowBlank="1" showInputMessage="1" showErrorMessage="1" errorTitle="Valor fuera de rango" error="Ingrese un valor correcto" sqref="G17" xr:uid="{A4F97645-EFBC-4A80-A280-47C9DAF59A02}">
      <formula1>0</formula1>
      <formula2>100</formula2>
    </dataValidation>
    <dataValidation type="whole" allowBlank="1" showInputMessage="1" showErrorMessage="1" errorTitle="Valor fuera de rango" error="Ingrese un valor correcto" sqref="G18" xr:uid="{745CBF5D-B68D-46A9-8279-10B3A0DFF1B4}">
      <formula1>0</formula1>
      <formula2>100</formula2>
    </dataValidation>
    <dataValidation type="whole" allowBlank="1" showInputMessage="1" showErrorMessage="1" errorTitle="Valor fuera de rango" error="Ingrese un valor correcto" sqref="G19" xr:uid="{F64137C6-8BD9-4214-B7CF-B899486084B8}">
      <formula1>0</formula1>
      <formula2>100</formula2>
    </dataValidation>
    <dataValidation type="whole" allowBlank="1" showInputMessage="1" showErrorMessage="1" errorTitle="Valor fuera de rango" error="Ingrese un valor correcto" sqref="G20" xr:uid="{3E7D3D69-F853-47E9-A74D-968FE1FD1E42}">
      <formula1>0</formula1>
      <formula2>100</formula2>
    </dataValidation>
    <dataValidation type="whole" allowBlank="1" showInputMessage="1" showErrorMessage="1" errorTitle="Valor fuera de rango" error="Ingrese un valor correcto" sqref="G21" xr:uid="{54467DBF-2C4D-47DA-9FF1-CCD50D07AE29}">
      <formula1>0</formula1>
      <formula2>100</formula2>
    </dataValidation>
    <dataValidation type="whole" allowBlank="1" showInputMessage="1" showErrorMessage="1" errorTitle="Valor fuera de rango" error="Ingrese un valor correcto" sqref="G22" xr:uid="{1D4E5815-DC89-4AF5-93C4-F651D4892C82}">
      <formula1>0</formula1>
      <formula2>100</formula2>
    </dataValidation>
    <dataValidation type="whole" allowBlank="1" showInputMessage="1" showErrorMessage="1" errorTitle="Valor fuera de rango" error="Ingrese un valor correcto" sqref="G23" xr:uid="{0ACFC67A-DED9-409F-9B33-33E44E15E963}">
      <formula1>0</formula1>
      <formula2>100</formula2>
    </dataValidation>
    <dataValidation type="whole" allowBlank="1" showInputMessage="1" showErrorMessage="1" errorTitle="Valor fuera de rango" error="Ingrese un valor correcto" sqref="G24" xr:uid="{301E2591-E5AB-4AA4-9C9A-EEC00774AFBC}">
      <formula1>0</formula1>
      <formula2>100</formula2>
    </dataValidation>
    <dataValidation type="whole" allowBlank="1" showInputMessage="1" showErrorMessage="1" errorTitle="Valor fuera de rango" error="Ingrese un valor correcto" sqref="G25" xr:uid="{D30C5E50-A8FB-47E6-B3FC-2765190B5354}">
      <formula1>0</formula1>
      <formula2>100</formula2>
    </dataValidation>
    <dataValidation type="whole" allowBlank="1" showInputMessage="1" showErrorMessage="1" errorTitle="Valor fuera de rango" error="Ingrese un valor correcto" sqref="G26" xr:uid="{839C668D-1DB3-4C1C-B977-AF6473CF1E95}">
      <formula1>0</formula1>
      <formula2>100</formula2>
    </dataValidation>
    <dataValidation type="whole" allowBlank="1" showInputMessage="1" showErrorMessage="1" errorTitle="Valor fuera de rango" error="Ingrese un valor correcto" sqref="G27" xr:uid="{CA74E016-6E32-48CB-A95D-9DEF8F31DA2C}">
      <formula1>0</formula1>
      <formula2>100</formula2>
    </dataValidation>
    <dataValidation type="whole" allowBlank="1" showInputMessage="1" showErrorMessage="1" errorTitle="Valor fuera de rango" error="Ingrese un valor correcto" sqref="G28" xr:uid="{E6045EF5-278B-471E-BC16-014D55D4591C}">
      <formula1>0</formula1>
      <formula2>100</formula2>
    </dataValidation>
    <dataValidation type="whole" allowBlank="1" showInputMessage="1" showErrorMessage="1" errorTitle="Valor fuera de rango" error="Ingrese un valor correcto" sqref="G29" xr:uid="{A4E062C3-9316-4F5F-8077-D81EB1F00D66}">
      <formula1>0</formula1>
      <formula2>100</formula2>
    </dataValidation>
    <dataValidation type="whole" allowBlank="1" showInputMessage="1" showErrorMessage="1" errorTitle="Valor fuera de rango" error="Ingrese un valor correcto" sqref="G30" xr:uid="{7145CBED-DF2F-4CDD-9B39-E9FDC7596ADD}">
      <formula1>0</formula1>
      <formula2>100</formula2>
    </dataValidation>
    <dataValidation type="whole" allowBlank="1" showInputMessage="1" showErrorMessage="1" errorTitle="Valor fuera de rango" error="Ingrese un valor correcto" sqref="G31" xr:uid="{9D24377C-25A6-477D-8F40-9E065B52287D}">
      <formula1>0</formula1>
      <formula2>100</formula2>
    </dataValidation>
    <dataValidation type="whole" allowBlank="1" showInputMessage="1" showErrorMessage="1" errorTitle="Valor fuera de rango" error="Ingrese un valor correcto" sqref="G32" xr:uid="{75846844-AA61-4CB0-BC4F-E93052CE51E7}">
      <formula1>0</formula1>
      <formula2>100</formula2>
    </dataValidation>
    <dataValidation type="whole" allowBlank="1" showInputMessage="1" showErrorMessage="1" errorTitle="Valor fuera de rango" error="Ingrese un valor correcto" sqref="G33" xr:uid="{D9A944B7-30E8-4456-815D-F461CBFC65A1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29F9-D4B7-4465-BB75-9F316CE3BA6D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351</v>
      </c>
      <c r="C1" s="1" t="s">
        <v>352</v>
      </c>
      <c r="D1" s="5" t="s">
        <v>415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159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353</v>
      </c>
      <c r="B3" s="11">
        <v>1</v>
      </c>
      <c r="C3" s="12" t="s">
        <v>354</v>
      </c>
      <c r="D3" s="13">
        <v>100</v>
      </c>
      <c r="E3" s="13">
        <v>100</v>
      </c>
      <c r="F3" s="13">
        <v>100</v>
      </c>
      <c r="G3" s="14"/>
      <c r="H3" s="13"/>
      <c r="I3" s="13"/>
      <c r="J3" s="13"/>
      <c r="M3">
        <f>D3+E3+F3+G3+H3</f>
        <v>300</v>
      </c>
      <c r="N3">
        <f>D3*0.17+E3*0.17+F3*0.17+G3*0.17+H3*0.17</f>
        <v>51</v>
      </c>
      <c r="O3">
        <f>I3*0.15</f>
        <v>0</v>
      </c>
      <c r="P3">
        <f>ROUND(N3+O3,0)</f>
        <v>51</v>
      </c>
    </row>
    <row r="4" spans="1:16" x14ac:dyDescent="0.25">
      <c r="A4" s="11" t="s">
        <v>355</v>
      </c>
      <c r="B4" s="11">
        <v>2</v>
      </c>
      <c r="C4" s="12" t="s">
        <v>356</v>
      </c>
      <c r="D4" s="13">
        <v>80</v>
      </c>
      <c r="E4" s="13">
        <v>87</v>
      </c>
      <c r="F4" s="13">
        <v>80</v>
      </c>
      <c r="G4" s="14"/>
      <c r="H4" s="13"/>
      <c r="I4" s="13"/>
      <c r="J4" s="13"/>
      <c r="M4">
        <f>D4+E4+F4+G4+H4</f>
        <v>247</v>
      </c>
      <c r="N4">
        <f>D4*0.17+E4*0.17+F4*0.17+G4*0.17+H4*0.17</f>
        <v>41.99</v>
      </c>
      <c r="O4">
        <f>I4*0.15</f>
        <v>0</v>
      </c>
      <c r="P4">
        <f>ROUND(N4+O4,0)</f>
        <v>42</v>
      </c>
    </row>
    <row r="5" spans="1:16" x14ac:dyDescent="0.25">
      <c r="A5" s="11" t="s">
        <v>357</v>
      </c>
      <c r="B5" s="11">
        <v>3</v>
      </c>
      <c r="C5" s="12" t="s">
        <v>358</v>
      </c>
      <c r="D5" s="13">
        <v>80</v>
      </c>
      <c r="E5" s="13">
        <v>84</v>
      </c>
      <c r="F5" s="13">
        <v>80</v>
      </c>
      <c r="G5" s="14"/>
      <c r="H5" s="13"/>
      <c r="I5" s="13"/>
      <c r="J5" s="13"/>
      <c r="M5">
        <f>D5+E5+F5+G5+H5</f>
        <v>244</v>
      </c>
      <c r="N5">
        <f>D5*0.17+E5*0.17+F5*0.17+G5*0.17+H5*0.17</f>
        <v>41.480000000000004</v>
      </c>
      <c r="O5">
        <f>I5*0.15</f>
        <v>0</v>
      </c>
      <c r="P5">
        <f>ROUND(N5+O5,0)</f>
        <v>41</v>
      </c>
    </row>
    <row r="6" spans="1:16" x14ac:dyDescent="0.25">
      <c r="A6" s="11" t="s">
        <v>359</v>
      </c>
      <c r="B6" s="11">
        <v>4</v>
      </c>
      <c r="C6" s="12" t="s">
        <v>360</v>
      </c>
      <c r="D6" s="13">
        <v>98</v>
      </c>
      <c r="E6" s="13">
        <v>96</v>
      </c>
      <c r="F6" s="13">
        <v>80</v>
      </c>
      <c r="G6" s="14"/>
      <c r="H6" s="13"/>
      <c r="I6" s="13"/>
      <c r="J6" s="13"/>
      <c r="M6">
        <f>D6+E6+F6+G6+H6</f>
        <v>274</v>
      </c>
      <c r="N6">
        <f>D6*0.17+E6*0.17+F6*0.17+G6*0.17+H6*0.17</f>
        <v>46.580000000000005</v>
      </c>
      <c r="O6">
        <f>I6*0.15</f>
        <v>0</v>
      </c>
      <c r="P6">
        <f>ROUND(N6+O6,0)</f>
        <v>47</v>
      </c>
    </row>
    <row r="7" spans="1:16" x14ac:dyDescent="0.25">
      <c r="A7" s="11" t="s">
        <v>361</v>
      </c>
      <c r="B7" s="11">
        <v>5</v>
      </c>
      <c r="C7" s="12" t="s">
        <v>362</v>
      </c>
      <c r="D7" s="13">
        <v>100</v>
      </c>
      <c r="E7" s="13">
        <v>91</v>
      </c>
      <c r="F7" s="13">
        <v>100</v>
      </c>
      <c r="G7" s="14"/>
      <c r="H7" s="13"/>
      <c r="I7" s="13"/>
      <c r="J7" s="13"/>
      <c r="M7">
        <f>D7+E7+F7+G7+H7</f>
        <v>291</v>
      </c>
      <c r="N7">
        <f>D7*0.17+E7*0.17+F7*0.17+G7*0.17+H7*0.17</f>
        <v>49.47</v>
      </c>
      <c r="O7">
        <f>I7*0.15</f>
        <v>0</v>
      </c>
      <c r="P7">
        <f>ROUND(N7+O7,0)</f>
        <v>49</v>
      </c>
    </row>
    <row r="8" spans="1:16" x14ac:dyDescent="0.25">
      <c r="A8" s="11" t="s">
        <v>363</v>
      </c>
      <c r="B8" s="11">
        <v>6</v>
      </c>
      <c r="C8" s="12" t="s">
        <v>364</v>
      </c>
      <c r="D8" s="13">
        <v>100</v>
      </c>
      <c r="E8" s="13">
        <v>100</v>
      </c>
      <c r="F8" s="13">
        <v>100</v>
      </c>
      <c r="G8" s="14"/>
      <c r="H8" s="13"/>
      <c r="I8" s="13"/>
      <c r="J8" s="13"/>
      <c r="M8">
        <f>D8+E8+F8+G8+H8</f>
        <v>300</v>
      </c>
      <c r="N8">
        <f>D8*0.17+E8*0.17+F8*0.17+G8*0.17+H8*0.17</f>
        <v>51</v>
      </c>
      <c r="O8">
        <f>I8*0.15</f>
        <v>0</v>
      </c>
      <c r="P8">
        <f>ROUND(N8+O8,0)</f>
        <v>51</v>
      </c>
    </row>
    <row r="9" spans="1:16" x14ac:dyDescent="0.25">
      <c r="A9" s="11" t="s">
        <v>365</v>
      </c>
      <c r="B9" s="11">
        <v>7</v>
      </c>
      <c r="C9" s="12" t="s">
        <v>366</v>
      </c>
      <c r="D9" s="13">
        <v>88</v>
      </c>
      <c r="E9" s="13">
        <v>78</v>
      </c>
      <c r="F9" s="13">
        <v>80</v>
      </c>
      <c r="G9" s="14"/>
      <c r="H9" s="13"/>
      <c r="I9" s="13"/>
      <c r="J9" s="13"/>
      <c r="M9">
        <f>D9+E9+F9+G9+H9</f>
        <v>246</v>
      </c>
      <c r="N9">
        <f>D9*0.17+E9*0.17+F9*0.17+G9*0.17+H9*0.17</f>
        <v>41.820000000000007</v>
      </c>
      <c r="O9">
        <f>I9*0.15</f>
        <v>0</v>
      </c>
      <c r="P9">
        <f>ROUND(N9+O9,0)</f>
        <v>42</v>
      </c>
    </row>
    <row r="10" spans="1:16" x14ac:dyDescent="0.25">
      <c r="A10" s="11" t="s">
        <v>367</v>
      </c>
      <c r="B10" s="11">
        <v>8</v>
      </c>
      <c r="C10" s="12" t="s">
        <v>368</v>
      </c>
      <c r="D10" s="13">
        <v>80</v>
      </c>
      <c r="E10" s="13">
        <v>85</v>
      </c>
      <c r="F10" s="13">
        <v>83</v>
      </c>
      <c r="G10" s="14"/>
      <c r="H10" s="13"/>
      <c r="I10" s="13"/>
      <c r="J10" s="13"/>
      <c r="M10">
        <f>D10+E10+F10+G10+H10</f>
        <v>248</v>
      </c>
      <c r="N10">
        <f>D10*0.17+E10*0.17+F10*0.17+G10*0.17+H10*0.17</f>
        <v>42.160000000000004</v>
      </c>
      <c r="O10">
        <f>I10*0.15</f>
        <v>0</v>
      </c>
      <c r="P10">
        <f>ROUND(N10+O10,0)</f>
        <v>42</v>
      </c>
    </row>
    <row r="11" spans="1:16" x14ac:dyDescent="0.25">
      <c r="A11" s="11" t="s">
        <v>369</v>
      </c>
      <c r="B11" s="11">
        <v>9</v>
      </c>
      <c r="C11" s="12" t="s">
        <v>370</v>
      </c>
      <c r="D11" s="13">
        <v>98</v>
      </c>
      <c r="E11" s="13">
        <v>96</v>
      </c>
      <c r="F11" s="13">
        <v>90</v>
      </c>
      <c r="G11" s="14"/>
      <c r="H11" s="13"/>
      <c r="I11" s="13"/>
      <c r="J11" s="13"/>
      <c r="M11">
        <f>D11+E11+F11+G11+H11</f>
        <v>284</v>
      </c>
      <c r="N11">
        <f>D11*0.17+E11*0.17+F11*0.17+G11*0.17+H11*0.17</f>
        <v>48.28</v>
      </c>
      <c r="O11">
        <f>I11*0.15</f>
        <v>0</v>
      </c>
      <c r="P11">
        <f>ROUND(N11+O11,0)</f>
        <v>48</v>
      </c>
    </row>
    <row r="12" spans="1:16" x14ac:dyDescent="0.25">
      <c r="A12" s="11" t="s">
        <v>371</v>
      </c>
      <c r="B12" s="11">
        <v>10</v>
      </c>
      <c r="C12" s="12" t="s">
        <v>372</v>
      </c>
      <c r="D12" s="13">
        <v>100</v>
      </c>
      <c r="E12" s="13">
        <v>100</v>
      </c>
      <c r="F12" s="13">
        <v>100</v>
      </c>
      <c r="G12" s="14"/>
      <c r="H12" s="13"/>
      <c r="I12" s="13"/>
      <c r="J12" s="13"/>
      <c r="M12">
        <f>D12+E12+F12+G12+H12</f>
        <v>300</v>
      </c>
      <c r="N12">
        <f>D12*0.17+E12*0.17+F12*0.17+G12*0.17+H12*0.17</f>
        <v>51</v>
      </c>
      <c r="O12">
        <f>I12*0.15</f>
        <v>0</v>
      </c>
      <c r="P12">
        <f>ROUND(N12+O12,0)</f>
        <v>51</v>
      </c>
    </row>
    <row r="13" spans="1:16" x14ac:dyDescent="0.25">
      <c r="A13" s="11" t="s">
        <v>373</v>
      </c>
      <c r="B13" s="11">
        <v>11</v>
      </c>
      <c r="C13" s="12" t="s">
        <v>374</v>
      </c>
      <c r="D13" s="13">
        <v>80</v>
      </c>
      <c r="E13" s="13">
        <v>86</v>
      </c>
      <c r="F13" s="13">
        <v>80</v>
      </c>
      <c r="G13" s="14"/>
      <c r="H13" s="13"/>
      <c r="I13" s="13"/>
      <c r="J13" s="13"/>
      <c r="M13">
        <f>D13+E13+F13+G13+H13</f>
        <v>246</v>
      </c>
      <c r="N13">
        <f>D13*0.17+E13*0.17+F13*0.17+G13*0.17+H13*0.17</f>
        <v>41.820000000000007</v>
      </c>
      <c r="O13">
        <f>I13*0.15</f>
        <v>0</v>
      </c>
      <c r="P13">
        <f>ROUND(N13+O13,0)</f>
        <v>42</v>
      </c>
    </row>
    <row r="14" spans="1:16" x14ac:dyDescent="0.25">
      <c r="A14" s="11" t="s">
        <v>375</v>
      </c>
      <c r="B14" s="11">
        <v>12</v>
      </c>
      <c r="C14" s="12" t="s">
        <v>376</v>
      </c>
      <c r="D14" s="13">
        <v>80</v>
      </c>
      <c r="E14" s="13">
        <v>88</v>
      </c>
      <c r="F14" s="13">
        <v>81</v>
      </c>
      <c r="G14" s="14"/>
      <c r="H14" s="13"/>
      <c r="I14" s="13"/>
      <c r="J14" s="13"/>
      <c r="M14">
        <f>D14+E14+F14+G14+H14</f>
        <v>249</v>
      </c>
      <c r="N14">
        <f>D14*0.17+E14*0.17+F14*0.17+G14*0.17+H14*0.17</f>
        <v>42.330000000000005</v>
      </c>
      <c r="O14">
        <f>I14*0.15</f>
        <v>0</v>
      </c>
      <c r="P14">
        <f>ROUND(N14+O14,0)</f>
        <v>42</v>
      </c>
    </row>
    <row r="15" spans="1:16" x14ac:dyDescent="0.25">
      <c r="A15" s="11" t="s">
        <v>377</v>
      </c>
      <c r="B15" s="11">
        <v>13</v>
      </c>
      <c r="C15" s="12" t="s">
        <v>378</v>
      </c>
      <c r="D15" s="13">
        <v>100</v>
      </c>
      <c r="E15" s="13">
        <v>74</v>
      </c>
      <c r="F15" s="13">
        <v>100</v>
      </c>
      <c r="G15" s="14"/>
      <c r="H15" s="13"/>
      <c r="I15" s="13"/>
      <c r="J15" s="13"/>
      <c r="M15">
        <f>D15+E15+F15+G15+H15</f>
        <v>274</v>
      </c>
      <c r="N15">
        <f>D15*0.17+E15*0.17+F15*0.17+G15*0.17+H15*0.17</f>
        <v>46.58</v>
      </c>
      <c r="O15">
        <f>I15*0.15</f>
        <v>0</v>
      </c>
      <c r="P15">
        <f>ROUND(N15+O15,0)</f>
        <v>47</v>
      </c>
    </row>
    <row r="16" spans="1:16" x14ac:dyDescent="0.25">
      <c r="A16" s="11" t="s">
        <v>379</v>
      </c>
      <c r="B16" s="11">
        <v>14</v>
      </c>
      <c r="C16" s="12" t="s">
        <v>380</v>
      </c>
      <c r="D16" s="13">
        <v>85</v>
      </c>
      <c r="E16" s="13">
        <v>86</v>
      </c>
      <c r="F16" s="13">
        <v>62</v>
      </c>
      <c r="G16" s="14"/>
      <c r="H16" s="13"/>
      <c r="I16" s="13"/>
      <c r="J16" s="13"/>
      <c r="M16">
        <f>D16+E16+F16+G16+H16</f>
        <v>233</v>
      </c>
      <c r="N16">
        <f>D16*0.17+E16*0.17+F16*0.17+G16*0.17+H16*0.17</f>
        <v>39.61</v>
      </c>
      <c r="O16">
        <f>I16*0.15</f>
        <v>0</v>
      </c>
      <c r="P16">
        <f>ROUND(N16+O16,0)</f>
        <v>40</v>
      </c>
    </row>
    <row r="17" spans="1:16" x14ac:dyDescent="0.25">
      <c r="A17" s="11" t="s">
        <v>381</v>
      </c>
      <c r="B17" s="11">
        <v>15</v>
      </c>
      <c r="C17" s="12" t="s">
        <v>382</v>
      </c>
      <c r="D17" s="13">
        <v>90</v>
      </c>
      <c r="E17" s="13">
        <v>86</v>
      </c>
      <c r="F17" s="13">
        <v>84</v>
      </c>
      <c r="G17" s="14"/>
      <c r="H17" s="13"/>
      <c r="I17" s="13"/>
      <c r="J17" s="13"/>
      <c r="M17">
        <f>D17+E17+F17+G17+H17</f>
        <v>260</v>
      </c>
      <c r="N17">
        <f>D17*0.17+E17*0.17+F17*0.17+G17*0.17+H17*0.17</f>
        <v>44.2</v>
      </c>
      <c r="O17">
        <f>I17*0.15</f>
        <v>0</v>
      </c>
      <c r="P17">
        <f>ROUND(N17+O17,0)</f>
        <v>44</v>
      </c>
    </row>
    <row r="18" spans="1:16" x14ac:dyDescent="0.25">
      <c r="A18" s="11" t="s">
        <v>383</v>
      </c>
      <c r="B18" s="11">
        <v>16</v>
      </c>
      <c r="C18" s="12" t="s">
        <v>384</v>
      </c>
      <c r="D18" s="13">
        <v>90</v>
      </c>
      <c r="E18" s="13">
        <v>88</v>
      </c>
      <c r="F18" s="13">
        <v>83</v>
      </c>
      <c r="G18" s="14"/>
      <c r="H18" s="13"/>
      <c r="I18" s="13"/>
      <c r="J18" s="13"/>
      <c r="M18">
        <f>D18+E18+F18+G18+H18</f>
        <v>261</v>
      </c>
      <c r="N18">
        <f>D18*0.17+E18*0.17+F18*0.17+G18*0.17+H18*0.17</f>
        <v>44.370000000000005</v>
      </c>
      <c r="O18">
        <f>I18*0.15</f>
        <v>0</v>
      </c>
      <c r="P18">
        <f>ROUND(N18+O18,0)</f>
        <v>44</v>
      </c>
    </row>
    <row r="19" spans="1:16" x14ac:dyDescent="0.25">
      <c r="A19" s="11" t="s">
        <v>385</v>
      </c>
      <c r="B19" s="11">
        <v>17</v>
      </c>
      <c r="C19" s="12" t="s">
        <v>386</v>
      </c>
      <c r="D19" s="13">
        <v>80</v>
      </c>
      <c r="E19" s="13">
        <v>83</v>
      </c>
      <c r="F19" s="13">
        <v>80</v>
      </c>
      <c r="G19" s="14"/>
      <c r="H19" s="13"/>
      <c r="I19" s="13"/>
      <c r="J19" s="13"/>
      <c r="M19">
        <f>D19+E19+F19+G19+H19</f>
        <v>243</v>
      </c>
      <c r="N19">
        <f>D19*0.17+E19*0.17+F19*0.17+G19*0.17+H19*0.17</f>
        <v>41.31</v>
      </c>
      <c r="O19">
        <f>I19*0.15</f>
        <v>0</v>
      </c>
      <c r="P19">
        <f>ROUND(N19+O19,0)</f>
        <v>41</v>
      </c>
    </row>
    <row r="20" spans="1:16" x14ac:dyDescent="0.25">
      <c r="A20" s="11" t="s">
        <v>387</v>
      </c>
      <c r="B20" s="11">
        <v>18</v>
      </c>
      <c r="C20" s="12" t="s">
        <v>388</v>
      </c>
      <c r="D20" s="13">
        <v>100</v>
      </c>
      <c r="E20" s="13">
        <v>100</v>
      </c>
      <c r="F20" s="13">
        <v>100</v>
      </c>
      <c r="G20" s="14"/>
      <c r="H20" s="13"/>
      <c r="I20" s="13"/>
      <c r="J20" s="13"/>
      <c r="M20">
        <f>D20+E20+F20+G20+H20</f>
        <v>300</v>
      </c>
      <c r="N20">
        <f>D20*0.17+E20*0.17+F20*0.17+G20*0.17+H20*0.17</f>
        <v>51</v>
      </c>
      <c r="O20">
        <f>I20*0.15</f>
        <v>0</v>
      </c>
      <c r="P20">
        <f>ROUND(N20+O20,0)</f>
        <v>51</v>
      </c>
    </row>
    <row r="21" spans="1:16" x14ac:dyDescent="0.25">
      <c r="A21" s="11" t="s">
        <v>389</v>
      </c>
      <c r="B21" s="11">
        <v>19</v>
      </c>
      <c r="C21" s="12" t="s">
        <v>390</v>
      </c>
      <c r="D21" s="13">
        <v>90</v>
      </c>
      <c r="E21" s="13">
        <v>76</v>
      </c>
      <c r="F21" s="13">
        <v>92</v>
      </c>
      <c r="G21" s="14"/>
      <c r="H21" s="13"/>
      <c r="I21" s="13"/>
      <c r="J21" s="13"/>
      <c r="M21">
        <f>D21+E21+F21+G21+H21</f>
        <v>258</v>
      </c>
      <c r="N21">
        <f>D21*0.17+E21*0.17+F21*0.17+G21*0.17+H21*0.17</f>
        <v>43.86</v>
      </c>
      <c r="O21">
        <f>I21*0.15</f>
        <v>0</v>
      </c>
      <c r="P21">
        <f>ROUND(N21+O21,0)</f>
        <v>44</v>
      </c>
    </row>
    <row r="22" spans="1:16" x14ac:dyDescent="0.25">
      <c r="A22" s="11" t="s">
        <v>391</v>
      </c>
      <c r="B22" s="11">
        <v>20</v>
      </c>
      <c r="C22" s="12" t="s">
        <v>392</v>
      </c>
      <c r="D22" s="13">
        <v>92</v>
      </c>
      <c r="E22" s="13">
        <v>86</v>
      </c>
      <c r="F22" s="13">
        <v>84</v>
      </c>
      <c r="G22" s="14"/>
      <c r="H22" s="13"/>
      <c r="I22" s="13"/>
      <c r="J22" s="13"/>
      <c r="M22">
        <f>D22+E22+F22+G22+H22</f>
        <v>262</v>
      </c>
      <c r="N22">
        <f>D22*0.17+E22*0.17+F22*0.17+G22*0.17+H22*0.17</f>
        <v>44.540000000000006</v>
      </c>
      <c r="O22">
        <f>I22*0.15</f>
        <v>0</v>
      </c>
      <c r="P22">
        <f>ROUND(N22+O22,0)</f>
        <v>45</v>
      </c>
    </row>
    <row r="23" spans="1:16" x14ac:dyDescent="0.25">
      <c r="A23" s="11" t="s">
        <v>393</v>
      </c>
      <c r="B23" s="11">
        <v>21</v>
      </c>
      <c r="C23" s="12" t="s">
        <v>394</v>
      </c>
      <c r="D23" s="13">
        <v>75</v>
      </c>
      <c r="E23" s="13">
        <v>73</v>
      </c>
      <c r="F23" s="13">
        <v>78</v>
      </c>
      <c r="G23" s="14"/>
      <c r="H23" s="13"/>
      <c r="I23" s="13"/>
      <c r="J23" s="13"/>
      <c r="M23">
        <f>D23+E23+F23+G23+H23</f>
        <v>226</v>
      </c>
      <c r="N23">
        <f>D23*0.17+E23*0.17+F23*0.17+G23*0.17+H23*0.17</f>
        <v>38.42</v>
      </c>
      <c r="O23">
        <f>I23*0.15</f>
        <v>0</v>
      </c>
      <c r="P23">
        <f>ROUND(N23+O23,0)</f>
        <v>38</v>
      </c>
    </row>
    <row r="24" spans="1:16" x14ac:dyDescent="0.25">
      <c r="A24" s="11" t="s">
        <v>395</v>
      </c>
      <c r="B24" s="11">
        <v>22</v>
      </c>
      <c r="C24" s="12" t="s">
        <v>396</v>
      </c>
      <c r="D24" s="13">
        <v>96</v>
      </c>
      <c r="E24" s="13">
        <v>100</v>
      </c>
      <c r="F24" s="13">
        <v>88</v>
      </c>
      <c r="G24" s="14"/>
      <c r="H24" s="13"/>
      <c r="I24" s="13"/>
      <c r="J24" s="13"/>
      <c r="M24">
        <f>D24+E24+F24+G24+H24</f>
        <v>284</v>
      </c>
      <c r="N24">
        <f>D24*0.17+E24*0.17+F24*0.17+G24*0.17+H24*0.17</f>
        <v>48.28</v>
      </c>
      <c r="O24">
        <f>I24*0.15</f>
        <v>0</v>
      </c>
      <c r="P24">
        <f>ROUND(N24+O24,0)</f>
        <v>48</v>
      </c>
    </row>
    <row r="25" spans="1:16" x14ac:dyDescent="0.25">
      <c r="A25" s="11" t="s">
        <v>397</v>
      </c>
      <c r="B25" s="11">
        <v>23</v>
      </c>
      <c r="C25" s="12" t="s">
        <v>398</v>
      </c>
      <c r="D25" s="13">
        <v>100</v>
      </c>
      <c r="E25" s="13">
        <v>98</v>
      </c>
      <c r="F25" s="13">
        <v>83</v>
      </c>
      <c r="G25" s="14"/>
      <c r="H25" s="13"/>
      <c r="I25" s="13"/>
      <c r="J25" s="13"/>
      <c r="M25">
        <f>D25+E25+F25+G25+H25</f>
        <v>281</v>
      </c>
      <c r="N25">
        <f>D25*0.17+E25*0.17+F25*0.17+G25*0.17+H25*0.17</f>
        <v>47.769999999999996</v>
      </c>
      <c r="O25">
        <f>I25*0.15</f>
        <v>0</v>
      </c>
      <c r="P25">
        <f>ROUND(N25+O25,0)</f>
        <v>48</v>
      </c>
    </row>
    <row r="26" spans="1:16" x14ac:dyDescent="0.25">
      <c r="A26" s="11" t="s">
        <v>399</v>
      </c>
      <c r="B26" s="11">
        <v>24</v>
      </c>
      <c r="C26" s="12" t="s">
        <v>400</v>
      </c>
      <c r="D26" s="13">
        <v>92</v>
      </c>
      <c r="E26" s="13">
        <v>80</v>
      </c>
      <c r="F26" s="13">
        <v>96</v>
      </c>
      <c r="G26" s="14"/>
      <c r="H26" s="13"/>
      <c r="I26" s="13"/>
      <c r="J26" s="13"/>
      <c r="M26">
        <f>D26+E26+F26+G26+H26</f>
        <v>268</v>
      </c>
      <c r="N26">
        <f>D26*0.17+E26*0.17+F26*0.17+G26*0.17+H26*0.17</f>
        <v>45.56</v>
      </c>
      <c r="O26">
        <f>I26*0.15</f>
        <v>0</v>
      </c>
      <c r="P26">
        <f>ROUND(N26+O26,0)</f>
        <v>46</v>
      </c>
    </row>
    <row r="27" spans="1:16" x14ac:dyDescent="0.25">
      <c r="A27" s="11" t="s">
        <v>401</v>
      </c>
      <c r="B27" s="11">
        <v>25</v>
      </c>
      <c r="C27" s="12" t="s">
        <v>402</v>
      </c>
      <c r="D27" s="13">
        <v>90</v>
      </c>
      <c r="E27" s="13">
        <v>98</v>
      </c>
      <c r="F27" s="13">
        <v>91</v>
      </c>
      <c r="G27" s="14"/>
      <c r="H27" s="13"/>
      <c r="I27" s="13"/>
      <c r="J27" s="13"/>
      <c r="M27">
        <f>D27+E27+F27+G27+H27</f>
        <v>279</v>
      </c>
      <c r="N27">
        <f>D27*0.17+E27*0.17+F27*0.17+G27*0.17+H27*0.17</f>
        <v>47.43</v>
      </c>
      <c r="O27">
        <f>I27*0.15</f>
        <v>0</v>
      </c>
      <c r="P27">
        <f>ROUND(N27+O27,0)</f>
        <v>47</v>
      </c>
    </row>
    <row r="28" spans="1:16" x14ac:dyDescent="0.25">
      <c r="A28" s="11" t="s">
        <v>403</v>
      </c>
      <c r="B28" s="11">
        <v>26</v>
      </c>
      <c r="C28" s="12" t="s">
        <v>404</v>
      </c>
      <c r="D28" s="13">
        <v>92</v>
      </c>
      <c r="E28" s="13">
        <v>74</v>
      </c>
      <c r="F28" s="13">
        <v>87</v>
      </c>
      <c r="G28" s="14"/>
      <c r="H28" s="13"/>
      <c r="I28" s="13"/>
      <c r="J28" s="13"/>
      <c r="M28">
        <f>D28+E28+F28+G28+H28</f>
        <v>253</v>
      </c>
      <c r="N28">
        <f>D28*0.17+E28*0.17+F28*0.17+G28*0.17+H28*0.17</f>
        <v>43.01</v>
      </c>
      <c r="O28">
        <f>I28*0.15</f>
        <v>0</v>
      </c>
      <c r="P28">
        <f>ROUND(N28+O28,0)</f>
        <v>43</v>
      </c>
    </row>
    <row r="29" spans="1:16" x14ac:dyDescent="0.25">
      <c r="A29" s="11" t="s">
        <v>405</v>
      </c>
      <c r="B29" s="11">
        <v>27</v>
      </c>
      <c r="C29" s="12" t="s">
        <v>406</v>
      </c>
      <c r="D29" s="13">
        <v>90</v>
      </c>
      <c r="E29" s="13">
        <v>80</v>
      </c>
      <c r="F29" s="13">
        <v>100</v>
      </c>
      <c r="G29" s="14"/>
      <c r="H29" s="13"/>
      <c r="I29" s="13"/>
      <c r="J29" s="13"/>
      <c r="M29">
        <f>D29+E29+F29+G29+H29</f>
        <v>270</v>
      </c>
      <c r="N29">
        <f>D29*0.17+E29*0.17+F29*0.17+G29*0.17+H29*0.17</f>
        <v>45.900000000000006</v>
      </c>
      <c r="O29">
        <f>I29*0.15</f>
        <v>0</v>
      </c>
      <c r="P29">
        <f>ROUND(N29+O29,0)</f>
        <v>46</v>
      </c>
    </row>
    <row r="30" spans="1:16" x14ac:dyDescent="0.25">
      <c r="A30" s="11" t="s">
        <v>407</v>
      </c>
      <c r="B30" s="11">
        <v>28</v>
      </c>
      <c r="C30" s="12" t="s">
        <v>408</v>
      </c>
      <c r="D30" s="13">
        <v>90</v>
      </c>
      <c r="E30" s="13">
        <v>72</v>
      </c>
      <c r="F30" s="13">
        <v>88</v>
      </c>
      <c r="G30" s="14"/>
      <c r="H30" s="13"/>
      <c r="I30" s="13"/>
      <c r="J30" s="13"/>
      <c r="M30">
        <f>D30+E30+F30+G30+H30</f>
        <v>250</v>
      </c>
      <c r="N30">
        <f>D30*0.17+E30*0.17+F30*0.17+G30*0.17+H30*0.17</f>
        <v>42.5</v>
      </c>
      <c r="O30">
        <f>I30*0.15</f>
        <v>0</v>
      </c>
      <c r="P30">
        <f>ROUND(N30+O30,0)</f>
        <v>43</v>
      </c>
    </row>
    <row r="31" spans="1:16" x14ac:dyDescent="0.25">
      <c r="A31" s="11" t="s">
        <v>409</v>
      </c>
      <c r="B31" s="11">
        <v>29</v>
      </c>
      <c r="C31" s="12" t="s">
        <v>410</v>
      </c>
      <c r="D31" s="13">
        <v>92</v>
      </c>
      <c r="E31" s="13">
        <v>68</v>
      </c>
      <c r="F31" s="13">
        <v>97</v>
      </c>
      <c r="G31" s="14"/>
      <c r="H31" s="13"/>
      <c r="I31" s="13"/>
      <c r="J31" s="13"/>
      <c r="M31">
        <f>D31+E31+F31+G31+H31</f>
        <v>257</v>
      </c>
      <c r="N31">
        <f>D31*0.17+E31*0.17+F31*0.17+G31*0.17+H31*0.17</f>
        <v>43.690000000000005</v>
      </c>
      <c r="O31">
        <f>I31*0.15</f>
        <v>0</v>
      </c>
      <c r="P31">
        <f>ROUND(N31+O31,0)</f>
        <v>44</v>
      </c>
    </row>
    <row r="32" spans="1:16" x14ac:dyDescent="0.25">
      <c r="A32" s="11" t="s">
        <v>411</v>
      </c>
      <c r="B32" s="11">
        <v>30</v>
      </c>
      <c r="C32" s="12" t="s">
        <v>412</v>
      </c>
      <c r="D32" s="13">
        <v>100</v>
      </c>
      <c r="E32" s="13">
        <v>98</v>
      </c>
      <c r="F32" s="13">
        <v>100</v>
      </c>
      <c r="G32" s="14"/>
      <c r="H32" s="13"/>
      <c r="I32" s="13"/>
      <c r="J32" s="13"/>
      <c r="M32">
        <f>D32+E32+F32+G32+H32</f>
        <v>298</v>
      </c>
      <c r="N32">
        <f>D32*0.17+E32*0.17+F32*0.17+G32*0.17+H32*0.17</f>
        <v>50.66</v>
      </c>
      <c r="O32">
        <f>I32*0.15</f>
        <v>0</v>
      </c>
      <c r="P32">
        <f>ROUND(N32+O32,0)</f>
        <v>51</v>
      </c>
    </row>
    <row r="33" spans="1:16" x14ac:dyDescent="0.25">
      <c r="A33" s="11" t="s">
        <v>413</v>
      </c>
      <c r="B33" s="11">
        <v>31</v>
      </c>
      <c r="C33" s="12" t="s">
        <v>414</v>
      </c>
      <c r="D33" s="13">
        <v>100</v>
      </c>
      <c r="E33" s="13">
        <v>100</v>
      </c>
      <c r="F33" s="13">
        <v>100</v>
      </c>
      <c r="G33" s="14"/>
      <c r="H33" s="13"/>
      <c r="I33" s="13"/>
      <c r="J33" s="13"/>
      <c r="M33">
        <f>D33+E33+F33+G33+H33</f>
        <v>300</v>
      </c>
      <c r="N33">
        <f>D33*0.17+E33*0.17+F33*0.17+G33*0.17+H33*0.17</f>
        <v>51</v>
      </c>
      <c r="O33">
        <f>I33*0.15</f>
        <v>0</v>
      </c>
      <c r="P33">
        <f>ROUND(N33+O33,0)</f>
        <v>51</v>
      </c>
    </row>
  </sheetData>
  <sheetProtection algorithmName="SHA-512" hashValue="sEWagVPdR9NKFc0nLo8OvEQGcuoe6BUY/v5wtdnfANR/7qgvsGvg+ELT2tuxLf43EIcEvt6ydKpvGohdaU1qEg==" saltValue="Mcw/K5n0o0rGTkUS0kUsog==" spinCount="100000" sheet="1" objects="1" scenarios="1"/>
  <dataValidations count="31">
    <dataValidation type="whole" allowBlank="1" showInputMessage="1" showErrorMessage="1" errorTitle="Valor fuera de rango" error="Ingrese un valor correcto" sqref="G3" xr:uid="{DB5BD19E-EA3B-492D-AEB0-0E8C7CD0205F}">
      <formula1>0</formula1>
      <formula2>100</formula2>
    </dataValidation>
    <dataValidation type="whole" allowBlank="1" showInputMessage="1" showErrorMessage="1" errorTitle="Valor fuera de rango" error="Ingrese un valor correcto" sqref="G4" xr:uid="{9952DB88-1C95-49CD-9AEF-E9222B7CDCE8}">
      <formula1>0</formula1>
      <formula2>100</formula2>
    </dataValidation>
    <dataValidation type="whole" allowBlank="1" showInputMessage="1" showErrorMessage="1" errorTitle="Valor fuera de rango" error="Ingrese un valor correcto" sqref="G5" xr:uid="{40DFAAD2-EAC3-4145-921C-A5F11666680B}">
      <formula1>0</formula1>
      <formula2>100</formula2>
    </dataValidation>
    <dataValidation type="whole" allowBlank="1" showInputMessage="1" showErrorMessage="1" errorTitle="Valor fuera de rango" error="Ingrese un valor correcto" sqref="G6" xr:uid="{5F838EDB-687B-4DEE-9668-C22537ECF457}">
      <formula1>0</formula1>
      <formula2>100</formula2>
    </dataValidation>
    <dataValidation type="whole" allowBlank="1" showInputMessage="1" showErrorMessage="1" errorTitle="Valor fuera de rango" error="Ingrese un valor correcto" sqref="G7" xr:uid="{F3883AE6-787E-4353-A47B-533F5BC55A4C}">
      <formula1>0</formula1>
      <formula2>100</formula2>
    </dataValidation>
    <dataValidation type="whole" allowBlank="1" showInputMessage="1" showErrorMessage="1" errorTitle="Valor fuera de rango" error="Ingrese un valor correcto" sqref="G8" xr:uid="{445FC01F-3BA4-48D2-A497-283199E505F8}">
      <formula1>0</formula1>
      <formula2>100</formula2>
    </dataValidation>
    <dataValidation type="whole" allowBlank="1" showInputMessage="1" showErrorMessage="1" errorTitle="Valor fuera de rango" error="Ingrese un valor correcto" sqref="G9" xr:uid="{DE803444-A925-4D47-A1DA-674A35F4B6FC}">
      <formula1>0</formula1>
      <formula2>100</formula2>
    </dataValidation>
    <dataValidation type="whole" allowBlank="1" showInputMessage="1" showErrorMessage="1" errorTitle="Valor fuera de rango" error="Ingrese un valor correcto" sqref="G10" xr:uid="{813AF063-F1A1-4626-AA5C-6756D6FC5976}">
      <formula1>0</formula1>
      <formula2>100</formula2>
    </dataValidation>
    <dataValidation type="whole" allowBlank="1" showInputMessage="1" showErrorMessage="1" errorTitle="Valor fuera de rango" error="Ingrese un valor correcto" sqref="G11" xr:uid="{83BA7760-D101-40AB-82FC-4852DC5F7A32}">
      <formula1>0</formula1>
      <formula2>100</formula2>
    </dataValidation>
    <dataValidation type="whole" allowBlank="1" showInputMessage="1" showErrorMessage="1" errorTitle="Valor fuera de rango" error="Ingrese un valor correcto" sqref="G12" xr:uid="{389897D0-90D2-405F-9936-B76E92CC6F76}">
      <formula1>0</formula1>
      <formula2>100</formula2>
    </dataValidation>
    <dataValidation type="whole" allowBlank="1" showInputMessage="1" showErrorMessage="1" errorTitle="Valor fuera de rango" error="Ingrese un valor correcto" sqref="G13" xr:uid="{90FA0BA6-57A4-4BF7-8D6F-E4D89AE6BCB4}">
      <formula1>0</formula1>
      <formula2>100</formula2>
    </dataValidation>
    <dataValidation type="whole" allowBlank="1" showInputMessage="1" showErrorMessage="1" errorTitle="Valor fuera de rango" error="Ingrese un valor correcto" sqref="G14" xr:uid="{9D8300A9-FB40-4409-8463-8E1198BF0B54}">
      <formula1>0</formula1>
      <formula2>100</formula2>
    </dataValidation>
    <dataValidation type="whole" allowBlank="1" showInputMessage="1" showErrorMessage="1" errorTitle="Valor fuera de rango" error="Ingrese un valor correcto" sqref="G15" xr:uid="{A610426D-F217-40B6-8598-E7295147A530}">
      <formula1>0</formula1>
      <formula2>100</formula2>
    </dataValidation>
    <dataValidation type="whole" allowBlank="1" showInputMessage="1" showErrorMessage="1" errorTitle="Valor fuera de rango" error="Ingrese un valor correcto" sqref="G16" xr:uid="{4D4EB8F2-2194-44CA-A1C3-D44743F7C83C}">
      <formula1>0</formula1>
      <formula2>100</formula2>
    </dataValidation>
    <dataValidation type="whole" allowBlank="1" showInputMessage="1" showErrorMessage="1" errorTitle="Valor fuera de rango" error="Ingrese un valor correcto" sqref="G17" xr:uid="{E5988380-E825-4E68-8FF8-9EA37B61F019}">
      <formula1>0</formula1>
      <formula2>100</formula2>
    </dataValidation>
    <dataValidation type="whole" allowBlank="1" showInputMessage="1" showErrorMessage="1" errorTitle="Valor fuera de rango" error="Ingrese un valor correcto" sqref="G18" xr:uid="{BCBD7E12-F378-4A73-B733-CEE61125710E}">
      <formula1>0</formula1>
      <formula2>100</formula2>
    </dataValidation>
    <dataValidation type="whole" allowBlank="1" showInputMessage="1" showErrorMessage="1" errorTitle="Valor fuera de rango" error="Ingrese un valor correcto" sqref="G19" xr:uid="{449B7DC3-F338-470D-9D94-2A9CBC188958}">
      <formula1>0</formula1>
      <formula2>100</formula2>
    </dataValidation>
    <dataValidation type="whole" allowBlank="1" showInputMessage="1" showErrorMessage="1" errorTitle="Valor fuera de rango" error="Ingrese un valor correcto" sqref="G20" xr:uid="{FB248C4E-8136-4F3D-9380-84CFCDC2F419}">
      <formula1>0</formula1>
      <formula2>100</formula2>
    </dataValidation>
    <dataValidation type="whole" allowBlank="1" showInputMessage="1" showErrorMessage="1" errorTitle="Valor fuera de rango" error="Ingrese un valor correcto" sqref="G21" xr:uid="{9952C394-76F2-4E26-A5F0-C1D3CD7D740F}">
      <formula1>0</formula1>
      <formula2>100</formula2>
    </dataValidation>
    <dataValidation type="whole" allowBlank="1" showInputMessage="1" showErrorMessage="1" errorTitle="Valor fuera de rango" error="Ingrese un valor correcto" sqref="G22" xr:uid="{AE567B07-8C6B-479D-9864-D4C380135230}">
      <formula1>0</formula1>
      <formula2>100</formula2>
    </dataValidation>
    <dataValidation type="whole" allowBlank="1" showInputMessage="1" showErrorMessage="1" errorTitle="Valor fuera de rango" error="Ingrese un valor correcto" sqref="G23" xr:uid="{C363D977-C25D-42E8-AAE6-2EB2CB261358}">
      <formula1>0</formula1>
      <formula2>100</formula2>
    </dataValidation>
    <dataValidation type="whole" allowBlank="1" showInputMessage="1" showErrorMessage="1" errorTitle="Valor fuera de rango" error="Ingrese un valor correcto" sqref="G24" xr:uid="{448044F6-6425-43E0-972C-8771A382F430}">
      <formula1>0</formula1>
      <formula2>100</formula2>
    </dataValidation>
    <dataValidation type="whole" allowBlank="1" showInputMessage="1" showErrorMessage="1" errorTitle="Valor fuera de rango" error="Ingrese un valor correcto" sqref="G25" xr:uid="{95F6312C-1289-4BF7-9644-422779923232}">
      <formula1>0</formula1>
      <formula2>100</formula2>
    </dataValidation>
    <dataValidation type="whole" allowBlank="1" showInputMessage="1" showErrorMessage="1" errorTitle="Valor fuera de rango" error="Ingrese un valor correcto" sqref="G26" xr:uid="{EC457ECB-A0C1-4745-A62F-19918F6CA447}">
      <formula1>0</formula1>
      <formula2>100</formula2>
    </dataValidation>
    <dataValidation type="whole" allowBlank="1" showInputMessage="1" showErrorMessage="1" errorTitle="Valor fuera de rango" error="Ingrese un valor correcto" sqref="G27" xr:uid="{69E3B533-DC60-46C5-B063-C4E8BEC22CEA}">
      <formula1>0</formula1>
      <formula2>100</formula2>
    </dataValidation>
    <dataValidation type="whole" allowBlank="1" showInputMessage="1" showErrorMessage="1" errorTitle="Valor fuera de rango" error="Ingrese un valor correcto" sqref="G28" xr:uid="{CA8762B1-6DFD-49C8-90F7-A53C2D46C10F}">
      <formula1>0</formula1>
      <formula2>100</formula2>
    </dataValidation>
    <dataValidation type="whole" allowBlank="1" showInputMessage="1" showErrorMessage="1" errorTitle="Valor fuera de rango" error="Ingrese un valor correcto" sqref="G29" xr:uid="{F65190EA-A6A7-4025-B073-540802B8AAF6}">
      <formula1>0</formula1>
      <formula2>100</formula2>
    </dataValidation>
    <dataValidation type="whole" allowBlank="1" showInputMessage="1" showErrorMessage="1" errorTitle="Valor fuera de rango" error="Ingrese un valor correcto" sqref="G30" xr:uid="{72D48936-6CC3-4CAB-B94A-06171D95C4C1}">
      <formula1>0</formula1>
      <formula2>100</formula2>
    </dataValidation>
    <dataValidation type="whole" allowBlank="1" showInputMessage="1" showErrorMessage="1" errorTitle="Valor fuera de rango" error="Ingrese un valor correcto" sqref="G31" xr:uid="{E69004DB-C301-4324-B98F-6121E80B94BA}">
      <formula1>0</formula1>
      <formula2>100</formula2>
    </dataValidation>
    <dataValidation type="whole" allowBlank="1" showInputMessage="1" showErrorMessage="1" errorTitle="Valor fuera de rango" error="Ingrese un valor correcto" sqref="G32" xr:uid="{431C7951-3E8A-4A23-9322-12432234004C}">
      <formula1>0</formula1>
      <formula2>100</formula2>
    </dataValidation>
    <dataValidation type="whole" allowBlank="1" showInputMessage="1" showErrorMessage="1" errorTitle="Valor fuera de rango" error="Ingrese un valor correcto" sqref="G33" xr:uid="{0B9762A7-68EF-475A-9E66-03C4A848825D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CULTU031A</vt:lpstr>
      <vt:lpstr>CULTU031B</vt:lpstr>
      <vt:lpstr>EMPRE031A</vt:lpstr>
      <vt:lpstr>EMPRE031B</vt:lpstr>
      <vt:lpstr>EMPRE032A</vt:lpstr>
      <vt:lpstr>EMPRE032B</vt:lpstr>
      <vt:lpstr>EMPRE033A</vt:lpstr>
      <vt:lpstr>EMPRE033B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2026-07-29T15:31:43Z</dcterms:created>
  <dcterms:modified xsi:type="dcterms:W3CDTF">2026-07-29T15:32:32Z</dcterms:modified>
</cp:coreProperties>
</file>